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heets/sheet1.xml" ContentType="application/vnd.openxmlformats-officedocument.spreadsheetml.chart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60" windowWidth="15180" windowHeight="11640" activeTab="4"/>
  </bookViews>
  <sheets>
    <sheet name="First" sheetId="1" r:id="rId1"/>
    <sheet name="Chart1" sheetId="4" r:id="rId2"/>
    <sheet name="Sheet1" sheetId="5" r:id="rId3"/>
    <sheet name="Second" sheetId="3" r:id="rId4"/>
    <sheet name="Finance" sheetId="6" r:id="rId5"/>
  </sheets>
  <definedNames>
    <definedName name="_xlnm.Print_Area" localSheetId="0">First!$A$1:$G$18</definedName>
  </definedNames>
  <calcPr calcId="125725"/>
</workbook>
</file>

<file path=xl/calcChain.xml><?xml version="1.0" encoding="utf-8"?>
<calcChain xmlns="http://schemas.openxmlformats.org/spreadsheetml/2006/main">
  <c r="C26" i="6"/>
  <c r="I22"/>
  <c r="D3"/>
  <c r="D2"/>
  <c r="B3" s="1"/>
  <c r="F2"/>
  <c r="I3" i="1"/>
  <c r="I4"/>
  <c r="I5"/>
  <c r="I6"/>
  <c r="I7"/>
  <c r="I8"/>
  <c r="I9"/>
  <c r="I10"/>
  <c r="I11"/>
  <c r="I12"/>
  <c r="I13"/>
  <c r="I14"/>
  <c r="I15"/>
  <c r="I16"/>
  <c r="I17"/>
  <c r="I18"/>
  <c r="I2"/>
  <c r="B7" i="3"/>
  <c r="C7"/>
  <c r="B8"/>
  <c r="C8"/>
  <c r="B9"/>
  <c r="C9"/>
  <c r="B10"/>
  <c r="C10"/>
  <c r="B11"/>
  <c r="C11"/>
  <c r="B12"/>
  <c r="C12"/>
  <c r="B13"/>
  <c r="C13"/>
  <c r="B14"/>
  <c r="C14"/>
  <c r="B15"/>
  <c r="C15"/>
  <c r="B16"/>
  <c r="C16"/>
  <c r="B17"/>
  <c r="C17"/>
  <c r="B18"/>
  <c r="C18"/>
  <c r="B19"/>
  <c r="C19"/>
  <c r="B20"/>
  <c r="C20"/>
  <c r="B21"/>
  <c r="C21"/>
  <c r="B22"/>
  <c r="C22"/>
  <c r="B23"/>
  <c r="C23"/>
  <c r="B24"/>
  <c r="C24"/>
  <c r="B25"/>
  <c r="C25"/>
  <c r="B26"/>
  <c r="C26"/>
  <c r="B27"/>
  <c r="C27"/>
  <c r="B28"/>
  <c r="C28"/>
  <c r="B29"/>
  <c r="C29"/>
  <c r="B30"/>
  <c r="C30"/>
  <c r="B31"/>
  <c r="C31"/>
  <c r="B32"/>
  <c r="C32"/>
  <c r="B33"/>
  <c r="C33"/>
  <c r="B34"/>
  <c r="C34"/>
  <c r="B35"/>
  <c r="C35"/>
  <c r="B36"/>
  <c r="C36"/>
  <c r="B37"/>
  <c r="C37"/>
  <c r="B38"/>
  <c r="C38"/>
  <c r="B39"/>
  <c r="C39"/>
  <c r="B40"/>
  <c r="C40"/>
  <c r="B41"/>
  <c r="C41"/>
  <c r="B42"/>
  <c r="C42"/>
  <c r="B43"/>
  <c r="C43"/>
  <c r="B44"/>
  <c r="C44"/>
  <c r="B45"/>
  <c r="C45"/>
  <c r="B46"/>
  <c r="C46"/>
  <c r="B47"/>
  <c r="C47"/>
  <c r="B48"/>
  <c r="C48"/>
  <c r="B49"/>
  <c r="C49"/>
  <c r="B50"/>
  <c r="C50"/>
  <c r="B51"/>
  <c r="C51"/>
  <c r="B52"/>
  <c r="C52"/>
  <c r="B53"/>
  <c r="C53"/>
  <c r="B54"/>
  <c r="C54"/>
  <c r="B55"/>
  <c r="C55"/>
  <c r="B56"/>
  <c r="C56"/>
  <c r="B57"/>
  <c r="C57"/>
  <c r="B58"/>
  <c r="C58"/>
  <c r="B59"/>
  <c r="C59"/>
  <c r="B60"/>
  <c r="C60"/>
  <c r="B61"/>
  <c r="C61"/>
  <c r="B62"/>
  <c r="C62"/>
  <c r="B63"/>
  <c r="C63"/>
  <c r="B64"/>
  <c r="C64"/>
  <c r="B65"/>
  <c r="C65"/>
  <c r="B66"/>
  <c r="C66"/>
  <c r="B67"/>
  <c r="C67"/>
  <c r="B68"/>
  <c r="C68"/>
  <c r="B69"/>
  <c r="C69"/>
  <c r="B70"/>
  <c r="C70"/>
  <c r="B71"/>
  <c r="C71"/>
  <c r="B72"/>
  <c r="C72"/>
  <c r="B73"/>
  <c r="C73"/>
  <c r="B74"/>
  <c r="C74"/>
  <c r="B75"/>
  <c r="C75"/>
  <c r="B76"/>
  <c r="C76"/>
  <c r="B77"/>
  <c r="C77"/>
  <c r="B78"/>
  <c r="C78"/>
  <c r="B79"/>
  <c r="C79"/>
  <c r="B80"/>
  <c r="C80"/>
  <c r="B81"/>
  <c r="C81"/>
  <c r="B82"/>
  <c r="C82"/>
  <c r="B83"/>
  <c r="C83"/>
  <c r="B84"/>
  <c r="C84"/>
  <c r="B85"/>
  <c r="C85"/>
  <c r="B86"/>
  <c r="C86"/>
  <c r="B87"/>
  <c r="C87"/>
  <c r="B88"/>
  <c r="C88"/>
  <c r="B89"/>
  <c r="C89"/>
  <c r="B90"/>
  <c r="C90"/>
  <c r="B91"/>
  <c r="C91"/>
  <c r="B92"/>
  <c r="C92"/>
  <c r="B93"/>
  <c r="C93"/>
  <c r="B94"/>
  <c r="C94"/>
  <c r="B95"/>
  <c r="C95"/>
  <c r="B96"/>
  <c r="C96"/>
  <c r="B97"/>
  <c r="C97"/>
  <c r="B98"/>
  <c r="C98"/>
  <c r="B99"/>
  <c r="C99"/>
  <c r="B100"/>
  <c r="C100"/>
  <c r="B101"/>
  <c r="C101"/>
  <c r="B102"/>
  <c r="C102"/>
  <c r="C3"/>
  <c r="C4"/>
  <c r="C5"/>
  <c r="C6"/>
  <c r="C2"/>
  <c r="B3"/>
  <c r="B4"/>
  <c r="B5"/>
  <c r="B6"/>
  <c r="B2"/>
  <c r="A2"/>
  <c r="A3" s="1"/>
  <c r="F3" i="6" l="1"/>
  <c r="B4" s="1"/>
  <c r="D4" s="1"/>
  <c r="A4" i="3"/>
  <c r="F4" i="6" l="1"/>
  <c r="B5" s="1"/>
  <c r="A5" i="3"/>
  <c r="F5" i="6" l="1"/>
  <c r="B6" s="1"/>
  <c r="D6" s="1"/>
  <c r="F6" s="1"/>
  <c r="B7" s="1"/>
  <c r="D7" s="1"/>
  <c r="D5"/>
  <c r="A6" i="3"/>
  <c r="F7" i="6" l="1"/>
  <c r="B8" s="1"/>
  <c r="D8" s="1"/>
  <c r="A7" i="3"/>
  <c r="F8" i="6" l="1"/>
  <c r="B9" s="1"/>
  <c r="D9" s="1"/>
  <c r="A8" i="3"/>
  <c r="F9" i="6" l="1"/>
  <c r="B10" s="1"/>
  <c r="D10" s="1"/>
  <c r="A9" i="3"/>
  <c r="F10" i="6" l="1"/>
  <c r="B11" s="1"/>
  <c r="D11" s="1"/>
  <c r="A10" i="3"/>
  <c r="F11" i="6" l="1"/>
  <c r="B12" s="1"/>
  <c r="D12" s="1"/>
  <c r="A11" i="3"/>
  <c r="F12" i="6" l="1"/>
  <c r="B13" s="1"/>
  <c r="D13" s="1"/>
  <c r="A12" i="3"/>
  <c r="F13" i="6" l="1"/>
  <c r="B14" s="1"/>
  <c r="D14" s="1"/>
  <c r="A13" i="3"/>
  <c r="F14" i="6" l="1"/>
  <c r="B15" s="1"/>
  <c r="D15" s="1"/>
  <c r="A14" i="3"/>
  <c r="F15" i="6" l="1"/>
  <c r="B16" s="1"/>
  <c r="D16" s="1"/>
  <c r="A15" i="3"/>
  <c r="F16" i="6" l="1"/>
  <c r="B17" s="1"/>
  <c r="D17" s="1"/>
  <c r="A16" i="3"/>
  <c r="F17" i="6" l="1"/>
  <c r="B18" s="1"/>
  <c r="D18" s="1"/>
  <c r="A17" i="3"/>
  <c r="F18" i="6" l="1"/>
  <c r="B19" s="1"/>
  <c r="D19" s="1"/>
  <c r="A18" i="3"/>
  <c r="F19" i="6" l="1"/>
  <c r="B20" s="1"/>
  <c r="D20" s="1"/>
  <c r="A19" i="3"/>
  <c r="F20" i="6" l="1"/>
  <c r="A20" i="3"/>
  <c r="A21" l="1"/>
  <c r="A22" l="1"/>
  <c r="A23" l="1"/>
  <c r="A24" l="1"/>
  <c r="A25" l="1"/>
  <c r="A26" l="1"/>
  <c r="A27" l="1"/>
  <c r="A28" l="1"/>
  <c r="A29" l="1"/>
  <c r="A30" l="1"/>
  <c r="A31" l="1"/>
  <c r="A32" l="1"/>
  <c r="A33" l="1"/>
  <c r="A34" l="1"/>
  <c r="A35" l="1"/>
  <c r="A36" l="1"/>
  <c r="A37" l="1"/>
  <c r="A38" l="1"/>
  <c r="A39" l="1"/>
  <c r="A40" l="1"/>
  <c r="A41" l="1"/>
  <c r="A42" l="1"/>
  <c r="A43" l="1"/>
  <c r="A44" l="1"/>
  <c r="A45" l="1"/>
  <c r="A46" l="1"/>
  <c r="A47" l="1"/>
  <c r="A48" l="1"/>
  <c r="A49" l="1"/>
  <c r="A50" l="1"/>
  <c r="A51" l="1"/>
  <c r="A53" l="1"/>
  <c r="A54" l="1"/>
  <c r="A55" l="1"/>
  <c r="A56" l="1"/>
  <c r="A57" l="1"/>
  <c r="A58" l="1"/>
  <c r="A59" l="1"/>
  <c r="A60" l="1"/>
  <c r="A61" l="1"/>
  <c r="A62" l="1"/>
  <c r="A63" l="1"/>
  <c r="A64" l="1"/>
  <c r="A65" l="1"/>
  <c r="A66" l="1"/>
  <c r="A67" l="1"/>
  <c r="A68" l="1"/>
  <c r="A69" l="1"/>
  <c r="A70" l="1"/>
  <c r="A71" l="1"/>
  <c r="A72" l="1"/>
  <c r="A73" l="1"/>
  <c r="A74" l="1"/>
  <c r="A75" l="1"/>
  <c r="A76" l="1"/>
  <c r="A77" l="1"/>
  <c r="A78" l="1"/>
  <c r="A79" l="1"/>
  <c r="A80" l="1"/>
  <c r="A81" l="1"/>
  <c r="A82" l="1"/>
  <c r="A83" l="1"/>
  <c r="A84" l="1"/>
  <c r="A85" l="1"/>
  <c r="A86" l="1"/>
  <c r="A87" l="1"/>
  <c r="A88" l="1"/>
  <c r="A89" l="1"/>
  <c r="A90" l="1"/>
  <c r="A91" l="1"/>
  <c r="A92" l="1"/>
  <c r="A93" l="1"/>
  <c r="A94" l="1"/>
  <c r="A95" l="1"/>
  <c r="A96" l="1"/>
  <c r="A97" l="1"/>
  <c r="A98" l="1"/>
  <c r="A99" l="1"/>
  <c r="A100" l="1"/>
  <c r="A101" l="1"/>
  <c r="A102" l="1"/>
</calcChain>
</file>

<file path=xl/sharedStrings.xml><?xml version="1.0" encoding="utf-8"?>
<sst xmlns="http://schemas.openxmlformats.org/spreadsheetml/2006/main" count="60" uniqueCount="31">
  <si>
    <t>ID</t>
  </si>
  <si>
    <t>Language</t>
  </si>
  <si>
    <t>Year</t>
  </si>
  <si>
    <t>Course</t>
  </si>
  <si>
    <t>Stat A</t>
  </si>
  <si>
    <t>Acc. A</t>
  </si>
  <si>
    <t>German</t>
  </si>
  <si>
    <t>Italian</t>
  </si>
  <si>
    <t>Other</t>
  </si>
  <si>
    <t>Eng</t>
  </si>
  <si>
    <t>Agr</t>
  </si>
  <si>
    <t>Polito</t>
  </si>
  <si>
    <t>IIS</t>
  </si>
  <si>
    <t>x</t>
  </si>
  <si>
    <t>f1(x)</t>
  </si>
  <si>
    <t>f2(x)</t>
  </si>
  <si>
    <t>-10</t>
  </si>
  <si>
    <t>und größer</t>
  </si>
  <si>
    <t>Häufigkeit</t>
  </si>
  <si>
    <t>Enrolment year</t>
  </si>
  <si>
    <t>Loan</t>
  </si>
  <si>
    <t>Payment</t>
  </si>
  <si>
    <t>Remaining</t>
  </si>
  <si>
    <t>Interest</t>
  </si>
  <si>
    <t>Rate</t>
  </si>
  <si>
    <t>XIRR</t>
  </si>
  <si>
    <t>Dates</t>
  </si>
  <si>
    <t>Flows</t>
  </si>
  <si>
    <t>buy date</t>
  </si>
  <si>
    <t>maturity</t>
  </si>
  <si>
    <t>IRR</t>
  </si>
</sst>
</file>

<file path=xl/styles.xml><?xml version="1.0" encoding="utf-8"?>
<styleSheet xmlns="http://schemas.openxmlformats.org/spreadsheetml/2006/main">
  <numFmts count="2">
    <numFmt numFmtId="164" formatCode="0;[Red]0"/>
    <numFmt numFmtId="165" formatCode="0.000000"/>
  </numFmts>
  <fonts count="7">
    <font>
      <sz val="10"/>
      <name val="Arial"/>
    </font>
    <font>
      <sz val="8"/>
      <name val="Arial"/>
      <family val="2"/>
    </font>
    <font>
      <sz val="14"/>
      <name val="Times New Roman"/>
      <family val="1"/>
    </font>
    <font>
      <b/>
      <sz val="10"/>
      <name val="Arial"/>
      <family val="2"/>
    </font>
    <font>
      <sz val="10"/>
      <name val="Arial"/>
    </font>
    <font>
      <i/>
      <sz val="10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9" fontId="4" fillId="0" borderId="0" applyFont="0" applyFill="0" applyBorder="0" applyAlignment="0" applyProtection="0"/>
  </cellStyleXfs>
  <cellXfs count="19">
    <xf numFmtId="0" fontId="0" fillId="0" borderId="0" xfId="0"/>
    <xf numFmtId="0" fontId="0" fillId="0" borderId="0" xfId="0" applyAlignment="1">
      <alignment horizontal="center"/>
    </xf>
    <xf numFmtId="49" fontId="2" fillId="0" borderId="0" xfId="0" applyNumberFormat="1" applyFont="1" applyAlignment="1">
      <alignment horizontal="center"/>
    </xf>
    <xf numFmtId="164" fontId="2" fillId="0" borderId="0" xfId="0" applyNumberFormat="1" applyFont="1"/>
    <xf numFmtId="0" fontId="2" fillId="0" borderId="0" xfId="0" applyFont="1"/>
    <xf numFmtId="165" fontId="0" fillId="0" borderId="0" xfId="0" applyNumberFormat="1"/>
    <xf numFmtId="0" fontId="3" fillId="0" borderId="0" xfId="0" applyFont="1" applyAlignment="1">
      <alignment horizontal="center" vertical="center"/>
    </xf>
    <xf numFmtId="0" fontId="3" fillId="0" borderId="0" xfId="0" applyFont="1"/>
    <xf numFmtId="0" fontId="0" fillId="0" borderId="0" xfId="0" applyNumberFormat="1" applyFill="1" applyBorder="1" applyAlignment="1"/>
    <xf numFmtId="0" fontId="0" fillId="0" borderId="0" xfId="0" applyFill="1" applyBorder="1" applyAlignment="1"/>
    <xf numFmtId="0" fontId="0" fillId="0" borderId="1" xfId="0" applyFill="1" applyBorder="1" applyAlignment="1"/>
    <xf numFmtId="0" fontId="5" fillId="0" borderId="2" xfId="0" applyFont="1" applyFill="1" applyBorder="1" applyAlignment="1">
      <alignment horizontal="center"/>
    </xf>
    <xf numFmtId="0" fontId="6" fillId="0" borderId="0" xfId="0" applyFont="1" applyAlignment="1">
      <alignment horizontal="center"/>
    </xf>
    <xf numFmtId="9" fontId="0" fillId="0" borderId="0" xfId="0" applyNumberFormat="1"/>
    <xf numFmtId="0" fontId="0" fillId="2" borderId="0" xfId="0" applyFill="1"/>
    <xf numFmtId="0" fontId="6" fillId="0" borderId="0" xfId="0" applyFont="1"/>
    <xf numFmtId="14" fontId="0" fillId="0" borderId="0" xfId="0" applyNumberFormat="1"/>
    <xf numFmtId="10" fontId="0" fillId="0" borderId="0" xfId="1" applyNumberFormat="1" applyFont="1"/>
    <xf numFmtId="0" fontId="0" fillId="0" borderId="0" xfId="0" applyFill="1"/>
  </cellXfs>
  <cellStyles count="2">
    <cellStyle name="Normal" xfId="0" builtinId="0"/>
    <cellStyle name="Percent" xfId="1" builtinId="5"/>
  </cellStyles>
  <dxfs count="7"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2.xml"/><Relationship Id="rId7" Type="http://schemas.openxmlformats.org/officeDocument/2006/relationships/styles" Target="styles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4.xml"/><Relationship Id="rId4" Type="http://schemas.openxmlformats.org/officeDocument/2006/relationships/worksheet" Target="worksheets/sheet3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plotArea>
      <c:layout/>
      <c:scatterChart>
        <c:scatterStyle val="lineMarker"/>
        <c:ser>
          <c:idx val="0"/>
          <c:order val="0"/>
          <c:tx>
            <c:strRef>
              <c:f>Second!$B$1</c:f>
              <c:strCache>
                <c:ptCount val="1"/>
                <c:pt idx="0">
                  <c:v>f1(x)</c:v>
                </c:pt>
              </c:strCache>
            </c:strRef>
          </c:tx>
          <c:spPr>
            <a:ln>
              <a:solidFill>
                <a:srgbClr val="00B050"/>
              </a:solidFill>
            </a:ln>
          </c:spPr>
          <c:marker>
            <c:symbol val="none"/>
          </c:marker>
          <c:xVal>
            <c:numRef>
              <c:f>Second!$A$2:$A$102</c:f>
              <c:numCache>
                <c:formatCode>0.000000</c:formatCode>
                <c:ptCount val="101"/>
                <c:pt idx="0">
                  <c:v>-3.1415926535897931</c:v>
                </c:pt>
                <c:pt idx="1">
                  <c:v>-3.0787608005179972</c:v>
                </c:pt>
                <c:pt idx="2">
                  <c:v>-3.0159289474462012</c:v>
                </c:pt>
                <c:pt idx="3">
                  <c:v>-2.9530970943744053</c:v>
                </c:pt>
                <c:pt idx="4">
                  <c:v>-2.8902652413026093</c:v>
                </c:pt>
                <c:pt idx="5">
                  <c:v>-2.8274333882308134</c:v>
                </c:pt>
                <c:pt idx="6">
                  <c:v>-2.7646015351590174</c:v>
                </c:pt>
                <c:pt idx="7">
                  <c:v>-2.7017696820872215</c:v>
                </c:pt>
                <c:pt idx="8">
                  <c:v>-2.6389378290154255</c:v>
                </c:pt>
                <c:pt idx="9">
                  <c:v>-2.5761059759436296</c:v>
                </c:pt>
                <c:pt idx="10">
                  <c:v>-2.5132741228718336</c:v>
                </c:pt>
                <c:pt idx="11">
                  <c:v>-2.4504422698000377</c:v>
                </c:pt>
                <c:pt idx="12">
                  <c:v>-2.3876104167282417</c:v>
                </c:pt>
                <c:pt idx="13">
                  <c:v>-2.3247785636564458</c:v>
                </c:pt>
                <c:pt idx="14">
                  <c:v>-2.2619467105846498</c:v>
                </c:pt>
                <c:pt idx="15">
                  <c:v>-2.1991148575128538</c:v>
                </c:pt>
                <c:pt idx="16">
                  <c:v>-2.1362830044410579</c:v>
                </c:pt>
                <c:pt idx="17">
                  <c:v>-2.0734511513692619</c:v>
                </c:pt>
                <c:pt idx="18">
                  <c:v>-2.010619298297466</c:v>
                </c:pt>
                <c:pt idx="19">
                  <c:v>-1.94778744522567</c:v>
                </c:pt>
                <c:pt idx="20">
                  <c:v>-1.8849555921538741</c:v>
                </c:pt>
                <c:pt idx="21">
                  <c:v>-1.8221237390820781</c:v>
                </c:pt>
                <c:pt idx="22">
                  <c:v>-1.7592918860102822</c:v>
                </c:pt>
                <c:pt idx="23">
                  <c:v>-1.6964600329384862</c:v>
                </c:pt>
                <c:pt idx="24">
                  <c:v>-1.6336281798666903</c:v>
                </c:pt>
                <c:pt idx="25">
                  <c:v>-1.5707963267948943</c:v>
                </c:pt>
                <c:pt idx="26">
                  <c:v>-1.5079644737230984</c:v>
                </c:pt>
                <c:pt idx="27">
                  <c:v>-1.4451326206513024</c:v>
                </c:pt>
                <c:pt idx="28">
                  <c:v>-1.3823007675795065</c:v>
                </c:pt>
                <c:pt idx="29">
                  <c:v>-1.3194689145077105</c:v>
                </c:pt>
                <c:pt idx="30">
                  <c:v>-1.2566370614359146</c:v>
                </c:pt>
                <c:pt idx="31">
                  <c:v>-1.1938052083641186</c:v>
                </c:pt>
                <c:pt idx="32">
                  <c:v>-1.1309733552923227</c:v>
                </c:pt>
                <c:pt idx="33">
                  <c:v>-1.0681415022205267</c:v>
                </c:pt>
                <c:pt idx="34">
                  <c:v>-1.0053096491487308</c:v>
                </c:pt>
                <c:pt idx="35">
                  <c:v>-0.94247779607693494</c:v>
                </c:pt>
                <c:pt idx="36">
                  <c:v>-0.8796459430051391</c:v>
                </c:pt>
                <c:pt idx="37">
                  <c:v>-0.81681408993334326</c:v>
                </c:pt>
                <c:pt idx="38">
                  <c:v>-0.75398223686154742</c:v>
                </c:pt>
                <c:pt idx="39">
                  <c:v>-0.69115038378975158</c:v>
                </c:pt>
                <c:pt idx="40">
                  <c:v>-0.62831853071795574</c:v>
                </c:pt>
                <c:pt idx="41">
                  <c:v>-0.5654866776461599</c:v>
                </c:pt>
                <c:pt idx="42">
                  <c:v>-0.50265482457436406</c:v>
                </c:pt>
                <c:pt idx="43">
                  <c:v>-0.43982297150256822</c:v>
                </c:pt>
                <c:pt idx="44">
                  <c:v>-0.37699111843077238</c:v>
                </c:pt>
                <c:pt idx="45">
                  <c:v>-0.31415926535897654</c:v>
                </c:pt>
                <c:pt idx="46">
                  <c:v>-0.2513274122871807</c:v>
                </c:pt>
                <c:pt idx="47">
                  <c:v>-0.18849555921538483</c:v>
                </c:pt>
                <c:pt idx="48">
                  <c:v>-0.12566370614358896</c:v>
                </c:pt>
                <c:pt idx="49">
                  <c:v>-6.2831853071793092E-2</c:v>
                </c:pt>
                <c:pt idx="50">
                  <c:v>1E-3</c:v>
                </c:pt>
                <c:pt idx="51">
                  <c:v>6.3831853071795869E-2</c:v>
                </c:pt>
                <c:pt idx="52">
                  <c:v>0.12666370614359174</c:v>
                </c:pt>
                <c:pt idx="53">
                  <c:v>0.1894955592153876</c:v>
                </c:pt>
                <c:pt idx="54">
                  <c:v>0.25232741228718347</c:v>
                </c:pt>
                <c:pt idx="55">
                  <c:v>0.31515926535897931</c:v>
                </c:pt>
                <c:pt idx="56">
                  <c:v>0.37799111843077515</c:v>
                </c:pt>
                <c:pt idx="57">
                  <c:v>0.44082297150257099</c:v>
                </c:pt>
                <c:pt idx="58">
                  <c:v>0.50365482457436683</c:v>
                </c:pt>
                <c:pt idx="59">
                  <c:v>0.56648667764616267</c:v>
                </c:pt>
                <c:pt idx="60">
                  <c:v>0.62931853071795851</c:v>
                </c:pt>
                <c:pt idx="61">
                  <c:v>0.69215038378975435</c:v>
                </c:pt>
                <c:pt idx="62">
                  <c:v>0.75498223686155019</c:v>
                </c:pt>
                <c:pt idx="63">
                  <c:v>0.81781408993334603</c:v>
                </c:pt>
                <c:pt idx="64">
                  <c:v>0.88064594300514187</c:v>
                </c:pt>
                <c:pt idx="65">
                  <c:v>0.94347779607693771</c:v>
                </c:pt>
                <c:pt idx="66">
                  <c:v>1.0063096491487336</c:v>
                </c:pt>
                <c:pt idx="67">
                  <c:v>1.0691415022205295</c:v>
                </c:pt>
                <c:pt idx="68">
                  <c:v>1.1319733552923255</c:v>
                </c:pt>
                <c:pt idx="69">
                  <c:v>1.1948052083641214</c:v>
                </c:pt>
                <c:pt idx="70">
                  <c:v>1.2576370614359174</c:v>
                </c:pt>
                <c:pt idx="71">
                  <c:v>1.3204689145077133</c:v>
                </c:pt>
                <c:pt idx="72">
                  <c:v>1.3833007675795093</c:v>
                </c:pt>
                <c:pt idx="73">
                  <c:v>1.4461326206513052</c:v>
                </c:pt>
                <c:pt idx="74">
                  <c:v>1.5089644737231012</c:v>
                </c:pt>
                <c:pt idx="75">
                  <c:v>1.5717963267948971</c:v>
                </c:pt>
                <c:pt idx="76">
                  <c:v>1.6346281798666931</c:v>
                </c:pt>
                <c:pt idx="77">
                  <c:v>1.697460032938489</c:v>
                </c:pt>
                <c:pt idx="78">
                  <c:v>1.760291886010285</c:v>
                </c:pt>
                <c:pt idx="79">
                  <c:v>1.8231237390820809</c:v>
                </c:pt>
                <c:pt idx="80">
                  <c:v>1.8859555921538769</c:v>
                </c:pt>
                <c:pt idx="81">
                  <c:v>1.9487874452256728</c:v>
                </c:pt>
                <c:pt idx="82">
                  <c:v>2.0116192982974685</c:v>
                </c:pt>
                <c:pt idx="83">
                  <c:v>2.0744511513692645</c:v>
                </c:pt>
                <c:pt idx="84">
                  <c:v>2.1372830044410605</c:v>
                </c:pt>
                <c:pt idx="85">
                  <c:v>2.2001148575128564</c:v>
                </c:pt>
                <c:pt idx="86">
                  <c:v>2.2629467105846524</c:v>
                </c:pt>
                <c:pt idx="87">
                  <c:v>2.3257785636564483</c:v>
                </c:pt>
                <c:pt idx="88">
                  <c:v>2.3886104167282443</c:v>
                </c:pt>
                <c:pt idx="89">
                  <c:v>2.4514422698000402</c:v>
                </c:pt>
                <c:pt idx="90">
                  <c:v>2.5142741228718362</c:v>
                </c:pt>
                <c:pt idx="91">
                  <c:v>2.5771059759436321</c:v>
                </c:pt>
                <c:pt idx="92">
                  <c:v>2.6399378290154281</c:v>
                </c:pt>
                <c:pt idx="93">
                  <c:v>2.702769682087224</c:v>
                </c:pt>
                <c:pt idx="94">
                  <c:v>2.76560153515902</c:v>
                </c:pt>
                <c:pt idx="95">
                  <c:v>2.8284333882308159</c:v>
                </c:pt>
                <c:pt idx="96">
                  <c:v>2.8912652413026119</c:v>
                </c:pt>
                <c:pt idx="97">
                  <c:v>2.9540970943744078</c:v>
                </c:pt>
                <c:pt idx="98">
                  <c:v>3.0169289474462038</c:v>
                </c:pt>
                <c:pt idx="99">
                  <c:v>3.0797608005179997</c:v>
                </c:pt>
                <c:pt idx="100">
                  <c:v>3.1425926535897957</c:v>
                </c:pt>
              </c:numCache>
            </c:numRef>
          </c:xVal>
          <c:yVal>
            <c:numRef>
              <c:f>Second!$B$2:$B$102</c:f>
              <c:numCache>
                <c:formatCode>0.000000</c:formatCode>
                <c:ptCount val="101"/>
                <c:pt idx="0">
                  <c:v>80.984313073233054</c:v>
                </c:pt>
                <c:pt idx="1">
                  <c:v>73.610761662751287</c:v>
                </c:pt>
                <c:pt idx="2">
                  <c:v>66.686289540118167</c:v>
                </c:pt>
                <c:pt idx="3">
                  <c:v>60.192755236219483</c:v>
                </c:pt>
                <c:pt idx="4">
                  <c:v>54.112391332850592</c:v>
                </c:pt>
                <c:pt idx="5">
                  <c:v>48.427804462716516</c:v>
                </c:pt>
                <c:pt idx="6">
                  <c:v>43.121975309431761</c:v>
                </c:pt>
                <c:pt idx="7">
                  <c:v>38.178258607520441</c:v>
                </c:pt>
                <c:pt idx="8">
                  <c:v>33.580383142416267</c:v>
                </c:pt>
                <c:pt idx="9">
                  <c:v>29.312451750462458</c:v>
                </c:pt>
                <c:pt idx="10">
                  <c:v>25.358941318911832</c:v>
                </c:pt>
                <c:pt idx="11">
                  <c:v>21.704702785926806</c:v>
                </c:pt>
                <c:pt idx="12">
                  <c:v>18.334961140579331</c:v>
                </c:pt>
                <c:pt idx="13">
                  <c:v>15.235315422850931</c:v>
                </c:pt>
                <c:pt idx="14">
                  <c:v>12.391738723632717</c:v>
                </c:pt>
                <c:pt idx="15">
                  <c:v>9.7905781847253621</c:v>
                </c:pt>
                <c:pt idx="16">
                  <c:v>7.4185549988391166</c:v>
                </c:pt>
                <c:pt idx="17">
                  <c:v>5.2627644095937907</c:v>
                </c:pt>
                <c:pt idx="18">
                  <c:v>3.310675711518769</c:v>
                </c:pt>
                <c:pt idx="19">
                  <c:v>1.5501322500530108</c:v>
                </c:pt>
                <c:pt idx="20">
                  <c:v>-3.0648578454956166E-2</c:v>
                </c:pt>
                <c:pt idx="21">
                  <c:v>-1.4430753267470369</c:v>
                </c:pt>
                <c:pt idx="22">
                  <c:v>-2.698182496655563</c:v>
                </c:pt>
                <c:pt idx="23">
                  <c:v>-3.8066305391032955</c:v>
                </c:pt>
                <c:pt idx="24">
                  <c:v>-4.7787058541034204</c:v>
                </c:pt>
                <c:pt idx="25">
                  <c:v>-5.6243207907595663</c:v>
                </c:pt>
                <c:pt idx="26">
                  <c:v>-6.3530136472657768</c:v>
                </c:pt>
                <c:pt idx="27">
                  <c:v>-6.973948670906533</c:v>
                </c:pt>
                <c:pt idx="28">
                  <c:v>-7.4959160580567428</c:v>
                </c:pt>
                <c:pt idx="29">
                  <c:v>-7.9273319541817431</c:v>
                </c:pt>
                <c:pt idx="30">
                  <c:v>-8.2762384538373031</c:v>
                </c:pt>
                <c:pt idx="31">
                  <c:v>-8.5503036006696185</c:v>
                </c:pt>
                <c:pt idx="32">
                  <c:v>-8.7568213874153145</c:v>
                </c:pt>
                <c:pt idx="33">
                  <c:v>-8.9027117559014481</c:v>
                </c:pt>
                <c:pt idx="34">
                  <c:v>-8.9945205970455042</c:v>
                </c:pt>
                <c:pt idx="35">
                  <c:v>-9.038419750855395</c:v>
                </c:pt>
                <c:pt idx="36">
                  <c:v>-9.0402070064294673</c:v>
                </c:pt>
                <c:pt idx="37">
                  <c:v>-9.0053061019564922</c:v>
                </c:pt>
                <c:pt idx="38">
                  <c:v>-8.9387667247156752</c:v>
                </c:pt>
                <c:pt idx="39">
                  <c:v>-8.8452645110766461</c:v>
                </c:pt>
                <c:pt idx="40">
                  <c:v>-8.7291010464994656</c:v>
                </c:pt>
                <c:pt idx="41">
                  <c:v>-8.5942038655346273</c:v>
                </c:pt>
                <c:pt idx="42">
                  <c:v>-8.444126451823049</c:v>
                </c:pt>
                <c:pt idx="43">
                  <c:v>-8.2820482380960829</c:v>
                </c:pt>
                <c:pt idx="44">
                  <c:v>-8.1107746061755073</c:v>
                </c:pt>
                <c:pt idx="45">
                  <c:v>-7.9327368869735295</c:v>
                </c:pt>
                <c:pt idx="46">
                  <c:v>-7.7499923604927892</c:v>
                </c:pt>
                <c:pt idx="47">
                  <c:v>-7.5642242558263542</c:v>
                </c:pt>
                <c:pt idx="48">
                  <c:v>-7.37674175115772</c:v>
                </c:pt>
                <c:pt idx="49">
                  <c:v>-7.1884799737608143</c:v>
                </c:pt>
                <c:pt idx="50">
                  <c:v>-6.9969999999989998</c:v>
                </c:pt>
                <c:pt idx="51">
                  <c:v>-6.8084878391898149</c:v>
                </c:pt>
                <c:pt idx="52">
                  <c:v>-6.6197514814374907</c:v>
                </c:pt>
                <c:pt idx="53">
                  <c:v>-6.4302238971725476</c:v>
                </c:pt>
                <c:pt idx="54">
                  <c:v>-6.2389640059159372</c:v>
                </c:pt>
                <c:pt idx="55">
                  <c:v>-6.0446566762790397</c:v>
                </c:pt>
                <c:pt idx="56">
                  <c:v>-5.8456127259636652</c:v>
                </c:pt>
                <c:pt idx="57">
                  <c:v>-5.6397689217620526</c:v>
                </c:pt>
                <c:pt idx="58">
                  <c:v>-5.4246879795568699</c:v>
                </c:pt>
                <c:pt idx="59">
                  <c:v>-5.1975585643212172</c:v>
                </c:pt>
                <c:pt idx="60">
                  <c:v>-4.9551952901186205</c:v>
                </c:pt>
                <c:pt idx="61">
                  <c:v>-4.6940387201030376</c:v>
                </c:pt>
                <c:pt idx="62">
                  <c:v>-4.410155366518854</c:v>
                </c:pt>
                <c:pt idx="63">
                  <c:v>-4.0992376907008854</c:v>
                </c:pt>
                <c:pt idx="64">
                  <c:v>-3.7566041030743791</c:v>
                </c:pt>
                <c:pt idx="65">
                  <c:v>-3.3771989631550081</c:v>
                </c:pt>
                <c:pt idx="66">
                  <c:v>-2.9555925795488767</c:v>
                </c:pt>
                <c:pt idx="67">
                  <c:v>-2.4859812099525165</c:v>
                </c:pt>
                <c:pt idx="68">
                  <c:v>-1.9621870611528944</c:v>
                </c:pt>
                <c:pt idx="69">
                  <c:v>-1.3776582890273996</c:v>
                </c:pt>
                <c:pt idx="70">
                  <c:v>-0.72546899854385494</c:v>
                </c:pt>
                <c:pt idx="71">
                  <c:v>1.680756239488268E-3</c:v>
                </c:pt>
                <c:pt idx="72">
                  <c:v>0.81146497217394753</c:v>
                </c:pt>
                <c:pt idx="73">
                  <c:v>1.7119316970204181</c:v>
                </c:pt>
                <c:pt idx="74">
                  <c:v>2.7115030294493536</c:v>
                </c:pt>
                <c:pt idx="75">
                  <c:v>3.8189751190407897</c:v>
                </c:pt>
                <c:pt idx="76">
                  <c:v>5.043518166284322</c:v>
                </c:pt>
                <c:pt idx="77">
                  <c:v>6.3946764225791348</c:v>
                </c:pt>
                <c:pt idx="78">
                  <c:v>7.8823681902339597</c:v>
                </c:pt>
                <c:pt idx="79">
                  <c:v>9.5168858224671098</c:v>
                </c:pt>
                <c:pt idx="80">
                  <c:v>11.308895723406479</c:v>
                </c:pt>
                <c:pt idx="81">
                  <c:v>13.269438348089516</c:v>
                </c:pt>
                <c:pt idx="82">
                  <c:v>15.409928202463234</c:v>
                </c:pt>
                <c:pt idx="83">
                  <c:v>17.742153843384251</c:v>
                </c:pt>
                <c:pt idx="84">
                  <c:v>20.278277878618709</c:v>
                </c:pt>
                <c:pt idx="85">
                  <c:v>23.030836966842372</c:v>
                </c:pt>
                <c:pt idx="86">
                  <c:v>26.012741817640531</c:v>
                </c:pt>
                <c:pt idx="87">
                  <c:v>29.237277191508063</c:v>
                </c:pt>
                <c:pt idx="88">
                  <c:v>32.718101899849415</c:v>
                </c:pt>
                <c:pt idx="89">
                  <c:v>36.469248804978619</c:v>
                </c:pt>
                <c:pt idx="90">
                  <c:v>40.505124820119256</c:v>
                </c:pt>
                <c:pt idx="91">
                  <c:v>44.840510909404486</c:v>
                </c:pt>
                <c:pt idx="92">
                  <c:v>49.490562087877038</c:v>
                </c:pt>
                <c:pt idx="93">
                  <c:v>54.470807421489212</c:v>
                </c:pt>
                <c:pt idx="94">
                  <c:v>59.797150027102887</c:v>
                </c:pt>
                <c:pt idx="95">
                  <c:v>65.485867072489498</c:v>
                </c:pt>
                <c:pt idx="96">
                  <c:v>71.553609776330063</c:v>
                </c:pt>
                <c:pt idx="97">
                  <c:v>78.017403408215188</c:v>
                </c:pt>
                <c:pt idx="98">
                  <c:v>84.894647288644975</c:v>
                </c:pt>
                <c:pt idx="99">
                  <c:v>92.2031147890292</c:v>
                </c:pt>
                <c:pt idx="100">
                  <c:v>99.960953331687122</c:v>
                </c:pt>
              </c:numCache>
            </c:numRef>
          </c:yVal>
        </c:ser>
        <c:ser>
          <c:idx val="1"/>
          <c:order val="1"/>
          <c:tx>
            <c:strRef>
              <c:f>Second!$C$1</c:f>
              <c:strCache>
                <c:ptCount val="1"/>
                <c:pt idx="0">
                  <c:v>f2(x)</c:v>
                </c:pt>
              </c:strCache>
            </c:strRef>
          </c:tx>
          <c:marker>
            <c:symbol val="none"/>
          </c:marker>
          <c:xVal>
            <c:numRef>
              <c:f>Second!$A$2:$A$102</c:f>
              <c:numCache>
                <c:formatCode>0.000000</c:formatCode>
                <c:ptCount val="101"/>
                <c:pt idx="0">
                  <c:v>-3.1415926535897931</c:v>
                </c:pt>
                <c:pt idx="1">
                  <c:v>-3.0787608005179972</c:v>
                </c:pt>
                <c:pt idx="2">
                  <c:v>-3.0159289474462012</c:v>
                </c:pt>
                <c:pt idx="3">
                  <c:v>-2.9530970943744053</c:v>
                </c:pt>
                <c:pt idx="4">
                  <c:v>-2.8902652413026093</c:v>
                </c:pt>
                <c:pt idx="5">
                  <c:v>-2.8274333882308134</c:v>
                </c:pt>
                <c:pt idx="6">
                  <c:v>-2.7646015351590174</c:v>
                </c:pt>
                <c:pt idx="7">
                  <c:v>-2.7017696820872215</c:v>
                </c:pt>
                <c:pt idx="8">
                  <c:v>-2.6389378290154255</c:v>
                </c:pt>
                <c:pt idx="9">
                  <c:v>-2.5761059759436296</c:v>
                </c:pt>
                <c:pt idx="10">
                  <c:v>-2.5132741228718336</c:v>
                </c:pt>
                <c:pt idx="11">
                  <c:v>-2.4504422698000377</c:v>
                </c:pt>
                <c:pt idx="12">
                  <c:v>-2.3876104167282417</c:v>
                </c:pt>
                <c:pt idx="13">
                  <c:v>-2.3247785636564458</c:v>
                </c:pt>
                <c:pt idx="14">
                  <c:v>-2.2619467105846498</c:v>
                </c:pt>
                <c:pt idx="15">
                  <c:v>-2.1991148575128538</c:v>
                </c:pt>
                <c:pt idx="16">
                  <c:v>-2.1362830044410579</c:v>
                </c:pt>
                <c:pt idx="17">
                  <c:v>-2.0734511513692619</c:v>
                </c:pt>
                <c:pt idx="18">
                  <c:v>-2.010619298297466</c:v>
                </c:pt>
                <c:pt idx="19">
                  <c:v>-1.94778744522567</c:v>
                </c:pt>
                <c:pt idx="20">
                  <c:v>-1.8849555921538741</c:v>
                </c:pt>
                <c:pt idx="21">
                  <c:v>-1.8221237390820781</c:v>
                </c:pt>
                <c:pt idx="22">
                  <c:v>-1.7592918860102822</c:v>
                </c:pt>
                <c:pt idx="23">
                  <c:v>-1.6964600329384862</c:v>
                </c:pt>
                <c:pt idx="24">
                  <c:v>-1.6336281798666903</c:v>
                </c:pt>
                <c:pt idx="25">
                  <c:v>-1.5707963267948943</c:v>
                </c:pt>
                <c:pt idx="26">
                  <c:v>-1.5079644737230984</c:v>
                </c:pt>
                <c:pt idx="27">
                  <c:v>-1.4451326206513024</c:v>
                </c:pt>
                <c:pt idx="28">
                  <c:v>-1.3823007675795065</c:v>
                </c:pt>
                <c:pt idx="29">
                  <c:v>-1.3194689145077105</c:v>
                </c:pt>
                <c:pt idx="30">
                  <c:v>-1.2566370614359146</c:v>
                </c:pt>
                <c:pt idx="31">
                  <c:v>-1.1938052083641186</c:v>
                </c:pt>
                <c:pt idx="32">
                  <c:v>-1.1309733552923227</c:v>
                </c:pt>
                <c:pt idx="33">
                  <c:v>-1.0681415022205267</c:v>
                </c:pt>
                <c:pt idx="34">
                  <c:v>-1.0053096491487308</c:v>
                </c:pt>
                <c:pt idx="35">
                  <c:v>-0.94247779607693494</c:v>
                </c:pt>
                <c:pt idx="36">
                  <c:v>-0.8796459430051391</c:v>
                </c:pt>
                <c:pt idx="37">
                  <c:v>-0.81681408993334326</c:v>
                </c:pt>
                <c:pt idx="38">
                  <c:v>-0.75398223686154742</c:v>
                </c:pt>
                <c:pt idx="39">
                  <c:v>-0.69115038378975158</c:v>
                </c:pt>
                <c:pt idx="40">
                  <c:v>-0.62831853071795574</c:v>
                </c:pt>
                <c:pt idx="41">
                  <c:v>-0.5654866776461599</c:v>
                </c:pt>
                <c:pt idx="42">
                  <c:v>-0.50265482457436406</c:v>
                </c:pt>
                <c:pt idx="43">
                  <c:v>-0.43982297150256822</c:v>
                </c:pt>
                <c:pt idx="44">
                  <c:v>-0.37699111843077238</c:v>
                </c:pt>
                <c:pt idx="45">
                  <c:v>-0.31415926535897654</c:v>
                </c:pt>
                <c:pt idx="46">
                  <c:v>-0.2513274122871807</c:v>
                </c:pt>
                <c:pt idx="47">
                  <c:v>-0.18849555921538483</c:v>
                </c:pt>
                <c:pt idx="48">
                  <c:v>-0.12566370614358896</c:v>
                </c:pt>
                <c:pt idx="49">
                  <c:v>-6.2831853071793092E-2</c:v>
                </c:pt>
                <c:pt idx="50">
                  <c:v>1E-3</c:v>
                </c:pt>
                <c:pt idx="51">
                  <c:v>6.3831853071795869E-2</c:v>
                </c:pt>
                <c:pt idx="52">
                  <c:v>0.12666370614359174</c:v>
                </c:pt>
                <c:pt idx="53">
                  <c:v>0.1894955592153876</c:v>
                </c:pt>
                <c:pt idx="54">
                  <c:v>0.25232741228718347</c:v>
                </c:pt>
                <c:pt idx="55">
                  <c:v>0.31515926535897931</c:v>
                </c:pt>
                <c:pt idx="56">
                  <c:v>0.37799111843077515</c:v>
                </c:pt>
                <c:pt idx="57">
                  <c:v>0.44082297150257099</c:v>
                </c:pt>
                <c:pt idx="58">
                  <c:v>0.50365482457436683</c:v>
                </c:pt>
                <c:pt idx="59">
                  <c:v>0.56648667764616267</c:v>
                </c:pt>
                <c:pt idx="60">
                  <c:v>0.62931853071795851</c:v>
                </c:pt>
                <c:pt idx="61">
                  <c:v>0.69215038378975435</c:v>
                </c:pt>
                <c:pt idx="62">
                  <c:v>0.75498223686155019</c:v>
                </c:pt>
                <c:pt idx="63">
                  <c:v>0.81781408993334603</c:v>
                </c:pt>
                <c:pt idx="64">
                  <c:v>0.88064594300514187</c:v>
                </c:pt>
                <c:pt idx="65">
                  <c:v>0.94347779607693771</c:v>
                </c:pt>
                <c:pt idx="66">
                  <c:v>1.0063096491487336</c:v>
                </c:pt>
                <c:pt idx="67">
                  <c:v>1.0691415022205295</c:v>
                </c:pt>
                <c:pt idx="68">
                  <c:v>1.1319733552923255</c:v>
                </c:pt>
                <c:pt idx="69">
                  <c:v>1.1948052083641214</c:v>
                </c:pt>
                <c:pt idx="70">
                  <c:v>1.2576370614359174</c:v>
                </c:pt>
                <c:pt idx="71">
                  <c:v>1.3204689145077133</c:v>
                </c:pt>
                <c:pt idx="72">
                  <c:v>1.3833007675795093</c:v>
                </c:pt>
                <c:pt idx="73">
                  <c:v>1.4461326206513052</c:v>
                </c:pt>
                <c:pt idx="74">
                  <c:v>1.5089644737231012</c:v>
                </c:pt>
                <c:pt idx="75">
                  <c:v>1.5717963267948971</c:v>
                </c:pt>
                <c:pt idx="76">
                  <c:v>1.6346281798666931</c:v>
                </c:pt>
                <c:pt idx="77">
                  <c:v>1.697460032938489</c:v>
                </c:pt>
                <c:pt idx="78">
                  <c:v>1.760291886010285</c:v>
                </c:pt>
                <c:pt idx="79">
                  <c:v>1.8231237390820809</c:v>
                </c:pt>
                <c:pt idx="80">
                  <c:v>1.8859555921538769</c:v>
                </c:pt>
                <c:pt idx="81">
                  <c:v>1.9487874452256728</c:v>
                </c:pt>
                <c:pt idx="82">
                  <c:v>2.0116192982974685</c:v>
                </c:pt>
                <c:pt idx="83">
                  <c:v>2.0744511513692645</c:v>
                </c:pt>
                <c:pt idx="84">
                  <c:v>2.1372830044410605</c:v>
                </c:pt>
                <c:pt idx="85">
                  <c:v>2.2001148575128564</c:v>
                </c:pt>
                <c:pt idx="86">
                  <c:v>2.2629467105846524</c:v>
                </c:pt>
                <c:pt idx="87">
                  <c:v>2.3257785636564483</c:v>
                </c:pt>
                <c:pt idx="88">
                  <c:v>2.3886104167282443</c:v>
                </c:pt>
                <c:pt idx="89">
                  <c:v>2.4514422698000402</c:v>
                </c:pt>
                <c:pt idx="90">
                  <c:v>2.5142741228718362</c:v>
                </c:pt>
                <c:pt idx="91">
                  <c:v>2.5771059759436321</c:v>
                </c:pt>
                <c:pt idx="92">
                  <c:v>2.6399378290154281</c:v>
                </c:pt>
                <c:pt idx="93">
                  <c:v>2.702769682087224</c:v>
                </c:pt>
                <c:pt idx="94">
                  <c:v>2.76560153515902</c:v>
                </c:pt>
                <c:pt idx="95">
                  <c:v>2.8284333882308159</c:v>
                </c:pt>
                <c:pt idx="96">
                  <c:v>2.8912652413026119</c:v>
                </c:pt>
                <c:pt idx="97">
                  <c:v>2.9540970943744078</c:v>
                </c:pt>
                <c:pt idx="98">
                  <c:v>3.0169289474462038</c:v>
                </c:pt>
                <c:pt idx="99">
                  <c:v>3.0797608005179997</c:v>
                </c:pt>
                <c:pt idx="100">
                  <c:v>3.1425926535897957</c:v>
                </c:pt>
              </c:numCache>
            </c:numRef>
          </c:xVal>
          <c:yVal>
            <c:numRef>
              <c:f>Second!$C$2:$C$102</c:f>
              <c:numCache>
                <c:formatCode>0.000000</c:formatCode>
                <c:ptCount val="101"/>
                <c:pt idx="0">
                  <c:v>0.82574806473615925</c:v>
                </c:pt>
                <c:pt idx="1">
                  <c:v>0.81117489190640113</c:v>
                </c:pt>
                <c:pt idx="2">
                  <c:v>0.7963012202093751</c:v>
                </c:pt>
                <c:pt idx="3">
                  <c:v>0.78111439568761576</c:v>
                </c:pt>
                <c:pt idx="4">
                  <c:v>0.76560094787730326</c:v>
                </c:pt>
                <c:pt idx="5">
                  <c:v>0.74974651801363434</c:v>
                </c:pt>
                <c:pt idx="6">
                  <c:v>0.7335357791674455</c:v>
                </c:pt>
                <c:pt idx="7">
                  <c:v>0.7169523471998458</c:v>
                </c:pt>
                <c:pt idx="8">
                  <c:v>0.69997868123817708</c:v>
                </c:pt>
                <c:pt idx="9">
                  <c:v>0.68259597215783874</c:v>
                </c:pt>
                <c:pt idx="10">
                  <c:v>0.66478401729247794</c:v>
                </c:pt>
                <c:pt idx="11">
                  <c:v>0.64652107927992086</c:v>
                </c:pt>
                <c:pt idx="12">
                  <c:v>0.62778372657058945</c:v>
                </c:pt>
                <c:pt idx="13">
                  <c:v>0.60854665266327168</c:v>
                </c:pt>
                <c:pt idx="14">
                  <c:v>0.58878247056995281</c:v>
                </c:pt>
                <c:pt idx="15">
                  <c:v>0.5684614783212798</c:v>
                </c:pt>
                <c:pt idx="16">
                  <c:v>0.54755139047396628</c:v>
                </c:pt>
                <c:pt idx="17">
                  <c:v>0.52601702952802321</c:v>
                </c:pt>
                <c:pt idx="18">
                  <c:v>0.50381996984879629</c:v>
                </c:pt>
                <c:pt idx="19">
                  <c:v>0.48091812504223397</c:v>
                </c:pt>
                <c:pt idx="20">
                  <c:v>0.45726526765305564</c:v>
                </c:pt>
                <c:pt idx="21">
                  <c:v>0.43281046741258233</c:v>
                </c:pt>
                <c:pt idx="22">
                  <c:v>0.40749743087759838</c:v>
                </c:pt>
                <c:pt idx="23">
                  <c:v>0.3812637209305304</c:v>
                </c:pt>
                <c:pt idx="24">
                  <c:v>0.35403982891934227</c:v>
                </c:pt>
                <c:pt idx="25">
                  <c:v>0.32574806473615819</c:v>
                </c:pt>
                <c:pt idx="26">
                  <c:v>0.29630122020937405</c:v>
                </c:pt>
                <c:pt idx="27">
                  <c:v>0.26560094787730221</c:v>
                </c:pt>
                <c:pt idx="28">
                  <c:v>0.23353577916744439</c:v>
                </c:pt>
                <c:pt idx="29">
                  <c:v>0.19997868123817567</c:v>
                </c:pt>
                <c:pt idx="30">
                  <c:v>0.16478401729247683</c:v>
                </c:pt>
                <c:pt idx="31">
                  <c:v>0.12778372657058809</c:v>
                </c:pt>
                <c:pt idx="32">
                  <c:v>8.8782470569951255E-2</c:v>
                </c:pt>
                <c:pt idx="33">
                  <c:v>4.7551390473964741E-2</c:v>
                </c:pt>
                <c:pt idx="34">
                  <c:v>3.8199698487947288E-3</c:v>
                </c:pt>
                <c:pt idx="35">
                  <c:v>-4.273473234694606E-2</c:v>
                </c:pt>
                <c:pt idx="36">
                  <c:v>-9.2502569122403386E-2</c:v>
                </c:pt>
                <c:pt idx="37">
                  <c:v>-0.14596017108065959</c:v>
                </c:pt>
                <c:pt idx="38">
                  <c:v>-0.2036987797906277</c:v>
                </c:pt>
                <c:pt idx="39">
                  <c:v>-0.26646422083255744</c:v>
                </c:pt>
                <c:pt idx="40">
                  <c:v>-0.33521598270752512</c:v>
                </c:pt>
                <c:pt idx="41">
                  <c:v>-0.41121752943005035</c:v>
                </c:pt>
                <c:pt idx="42">
                  <c:v>-0.49618003015120704</c:v>
                </c:pt>
                <c:pt idx="43">
                  <c:v>-0.59250256912240551</c:v>
                </c:pt>
                <c:pt idx="44">
                  <c:v>-0.70369877979063022</c:v>
                </c:pt>
                <c:pt idx="45">
                  <c:v>-0.83521598270752806</c:v>
                </c:pt>
                <c:pt idx="46">
                  <c:v>-0.99618003015121115</c:v>
                </c:pt>
                <c:pt idx="47">
                  <c:v>-1.2036987797906356</c:v>
                </c:pt>
                <c:pt idx="48">
                  <c:v>-1.4961800301512187</c:v>
                </c:pt>
                <c:pt idx="49">
                  <c:v>-1.9961800301512349</c:v>
                </c:pt>
                <c:pt idx="50">
                  <c:v>-4.9828921423310435</c:v>
                </c:pt>
                <c:pt idx="51">
                  <c:v>-1.9847898295939554</c:v>
                </c:pt>
                <c:pt idx="52">
                  <c:v>-1.4904624484545939</c:v>
                </c:pt>
                <c:pt idx="53">
                  <c:v>-1.1998820276597644</c:v>
                </c:pt>
                <c:pt idx="54">
                  <c:v>-0.9933155744440828</c:v>
                </c:pt>
                <c:pt idx="55">
                  <c:v>-0.83292350888904643</c:v>
                </c:pt>
                <c:pt idx="56">
                  <c:v>-0.7017878793559722</c:v>
                </c:pt>
                <c:pt idx="57">
                  <c:v>-0.59086434473445848</c:v>
                </c:pt>
                <c:pt idx="58">
                  <c:v>-0.49474638046196828</c:v>
                </c:pt>
                <c:pt idx="59">
                  <c:v>-0.40994303351594608</c:v>
                </c:pt>
                <c:pt idx="60">
                  <c:v>-0.33406883510096991</c:v>
                </c:pt>
                <c:pt idx="61">
                  <c:v>-0.26542128402082299</c:v>
                </c:pt>
                <c:pt idx="62">
                  <c:v>-0.20274269680973814</c:v>
                </c:pt>
                <c:pt idx="63">
                  <c:v>-0.14507758797176754</c:v>
                </c:pt>
                <c:pt idx="64">
                  <c:v>-9.168299186504289E-2</c:v>
                </c:pt>
                <c:pt idx="65">
                  <c:v>-4.1969764612764388E-2</c:v>
                </c:pt>
                <c:pt idx="66">
                  <c:v>4.5371508586180328E-3</c:v>
                </c:pt>
                <c:pt idx="67">
                  <c:v>4.8226404097883979E-2</c:v>
                </c:pt>
                <c:pt idx="68">
                  <c:v>8.9420000003611291E-2</c:v>
                </c:pt>
                <c:pt idx="69">
                  <c:v>0.1283877158670749</c:v>
                </c:pt>
                <c:pt idx="70">
                  <c:v>0.16535781913207773</c:v>
                </c:pt>
                <c:pt idx="71">
                  <c:v>0.20052516952817992</c:v>
                </c:pt>
                <c:pt idx="72">
                  <c:v>0.23405743606032148</c:v>
                </c:pt>
                <c:pt idx="73">
                  <c:v>0.2660999318784279</c:v>
                </c:pt>
                <c:pt idx="74">
                  <c:v>0.29677942010034236</c:v>
                </c:pt>
                <c:pt idx="75">
                  <c:v>0.32620714271686296</c:v>
                </c:pt>
                <c:pt idx="76">
                  <c:v>0.35448125545603903</c:v>
                </c:pt>
                <c:pt idx="77">
                  <c:v>0.38168880315245662</c:v>
                </c:pt>
                <c:pt idx="78">
                  <c:v>0.40790733590420486</c:v>
                </c:pt>
                <c:pt idx="79">
                  <c:v>0.43320624165993493</c:v>
                </c:pt>
                <c:pt idx="80">
                  <c:v>0.45764785292335203</c:v>
                </c:pt>
                <c:pt idx="81">
                  <c:v>0.48128837201890612</c:v>
                </c:pt>
                <c:pt idx="82">
                  <c:v>0.50417864948352487</c:v>
                </c:pt>
                <c:pt idx="83">
                  <c:v>0.52636484270286377</c:v>
                </c:pt>
                <c:pt idx="84">
                  <c:v>0.54788897624290622</c:v>
                </c:pt>
                <c:pt idx="85">
                  <c:v>0.56878942097469798</c:v>
                </c:pt>
                <c:pt idx="86">
                  <c:v>0.58910130571812025</c:v>
                </c:pt>
                <c:pt idx="87">
                  <c:v>0.60885687249793508</c:v>
                </c:pt>
                <c:pt idx="88">
                  <c:v>0.6280857844343859</c:v>
                </c:pt>
                <c:pt idx="89">
                  <c:v>0.64681539365008833</c:v>
                </c:pt>
                <c:pt idx="90">
                  <c:v>0.66507097526670333</c:v>
                </c:pt>
                <c:pt idx="91">
                  <c:v>0.68287593251508227</c:v>
                </c:pt>
                <c:pt idx="92">
                  <c:v>0.70025197713518395</c:v>
                </c:pt>
                <c:pt idx="93">
                  <c:v>0.71721928855416739</c:v>
                </c:pt>
                <c:pt idx="94">
                  <c:v>0.73379665476971068</c:v>
                </c:pt>
                <c:pt idx="95">
                  <c:v>0.75000159740516636</c:v>
                </c:pt>
                <c:pt idx="96">
                  <c:v>0.76585048302368386</c:v>
                </c:pt>
                <c:pt idx="97">
                  <c:v>0.78135862247423826</c:v>
                </c:pt>
                <c:pt idx="98">
                  <c:v>0.79654035978123994</c:v>
                </c:pt>
                <c:pt idx="99">
                  <c:v>0.81140915187121621</c:v>
                </c:pt>
                <c:pt idx="100">
                  <c:v>0.82597764024715226</c:v>
                </c:pt>
              </c:numCache>
            </c:numRef>
          </c:yVal>
        </c:ser>
        <c:axId val="62948480"/>
        <c:axId val="62950016"/>
      </c:scatterChart>
      <c:valAx>
        <c:axId val="62948480"/>
        <c:scaling>
          <c:orientation val="minMax"/>
          <c:max val="2"/>
          <c:min val="-2"/>
        </c:scaling>
        <c:axPos val="b"/>
        <c:numFmt formatCode="0.000000" sourceLinked="0"/>
        <c:tickLblPos val="nextTo"/>
        <c:crossAx val="62950016"/>
        <c:crosses val="autoZero"/>
        <c:crossBetween val="midCat"/>
      </c:valAx>
      <c:valAx>
        <c:axId val="62950016"/>
        <c:scaling>
          <c:orientation val="minMax"/>
          <c:max val="10"/>
          <c:min val="-8"/>
        </c:scaling>
        <c:axPos val="l"/>
        <c:majorGridlines/>
        <c:numFmt formatCode="0" sourceLinked="0"/>
        <c:tickLblPos val="nextTo"/>
        <c:crossAx val="62948480"/>
        <c:crosses val="autoZero"/>
        <c:crossBetween val="midCat"/>
      </c:valAx>
    </c:plotArea>
    <c:plotVisOnly val="1"/>
  </c:chart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title>
      <c:tx>
        <c:rich>
          <a:bodyPr/>
          <a:lstStyle/>
          <a:p>
            <a:pPr>
              <a:defRPr/>
            </a:pPr>
            <a:r>
              <a:rPr lang="it-IT"/>
              <a:t>Histogramm</a:t>
            </a:r>
          </a:p>
        </c:rich>
      </c:tx>
      <c:layout/>
    </c:title>
    <c:plotArea>
      <c:layout/>
      <c:barChart>
        <c:barDir val="col"/>
        <c:grouping val="clustered"/>
        <c:ser>
          <c:idx val="0"/>
          <c:order val="0"/>
          <c:tx>
            <c:v>Häufigkeit</c:v>
          </c:tx>
          <c:spPr>
            <a:ln>
              <a:solidFill>
                <a:sysClr val="windowText" lastClr="000000"/>
              </a:solidFill>
            </a:ln>
          </c:spPr>
          <c:cat>
            <c:strRef>
              <c:f>Sheet1!$A$2:$A$11</c:f>
              <c:strCache>
                <c:ptCount val="10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und größer</c:v>
                </c:pt>
              </c:strCache>
            </c:strRef>
          </c:cat>
          <c:val>
            <c:numRef>
              <c:f>Sheet1!$B$2:$B$11</c:f>
              <c:numCache>
                <c:formatCode>General</c:formatCode>
                <c:ptCount val="10"/>
                <c:pt idx="0">
                  <c:v>51</c:v>
                </c:pt>
                <c:pt idx="1">
                  <c:v>14</c:v>
                </c:pt>
                <c:pt idx="2">
                  <c:v>7</c:v>
                </c:pt>
                <c:pt idx="3">
                  <c:v>7</c:v>
                </c:pt>
                <c:pt idx="4">
                  <c:v>4</c:v>
                </c:pt>
                <c:pt idx="5">
                  <c:v>5</c:v>
                </c:pt>
                <c:pt idx="6">
                  <c:v>3</c:v>
                </c:pt>
                <c:pt idx="7">
                  <c:v>3</c:v>
                </c:pt>
                <c:pt idx="8">
                  <c:v>3</c:v>
                </c:pt>
                <c:pt idx="9">
                  <c:v>4</c:v>
                </c:pt>
              </c:numCache>
            </c:numRef>
          </c:val>
        </c:ser>
        <c:gapWidth val="0"/>
        <c:axId val="126308352"/>
        <c:axId val="63197184"/>
      </c:barChart>
      <c:catAx>
        <c:axId val="126308352"/>
        <c:scaling>
          <c:orientation val="minMax"/>
        </c:scaling>
        <c:axPos val="b"/>
        <c:tickLblPos val="nextTo"/>
        <c:txPr>
          <a:bodyPr/>
          <a:lstStyle/>
          <a:p>
            <a:pPr>
              <a:defRPr sz="1200"/>
            </a:pPr>
            <a:endParaRPr lang="it-IT"/>
          </a:p>
        </c:txPr>
        <c:crossAx val="63197184"/>
        <c:crosses val="autoZero"/>
        <c:auto val="1"/>
        <c:lblAlgn val="ctr"/>
        <c:lblOffset val="100"/>
      </c:catAx>
      <c:valAx>
        <c:axId val="63197184"/>
        <c:scaling>
          <c:orientation val="minMax"/>
        </c:scaling>
        <c:axPos val="l"/>
        <c:title>
          <c:tx>
            <c:rich>
              <a:bodyPr/>
              <a:lstStyle/>
              <a:p>
                <a:pPr>
                  <a:defRPr sz="1100"/>
                </a:pPr>
                <a:r>
                  <a:rPr lang="it-IT" sz="1100"/>
                  <a:t>Häufigkeit</a:t>
                </a:r>
              </a:p>
            </c:rich>
          </c:tx>
          <c:layout/>
        </c:title>
        <c:numFmt formatCode="General" sourceLinked="1"/>
        <c:tickLblPos val="nextTo"/>
        <c:txPr>
          <a:bodyPr/>
          <a:lstStyle/>
          <a:p>
            <a:pPr>
              <a:defRPr sz="1200"/>
            </a:pPr>
            <a:endParaRPr lang="it-IT"/>
          </a:p>
        </c:txPr>
        <c:crossAx val="126308352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21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06393" cy="6081947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0.44492</cdr:x>
      <cdr:y>0.36629</cdr:y>
    </cdr:from>
    <cdr:to>
      <cdr:x>0.5515</cdr:x>
      <cdr:y>0.41418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4140619" y="2227748"/>
          <a:ext cx="991860" cy="291261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  <a:ln xmlns:a="http://schemas.openxmlformats.org/drawingml/2006/main">
          <a:solidFill>
            <a:sysClr val="windowText" lastClr="000000"/>
          </a:solidFill>
        </a:ln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it-IT" sz="1100"/>
            <a:t>two crossings</a:t>
          </a:r>
        </a:p>
      </cdr:txBody>
    </cdr:sp>
  </cdr:relSizeAnchor>
  <cdr:relSizeAnchor xmlns:cdr="http://schemas.openxmlformats.org/drawingml/2006/chartDrawing">
    <cdr:from>
      <cdr:x>0.5515</cdr:x>
      <cdr:y>0.39347</cdr:y>
    </cdr:from>
    <cdr:to>
      <cdr:x>0.79934</cdr:x>
      <cdr:y>0.53196</cdr:y>
    </cdr:to>
    <cdr:sp macro="" textlink="">
      <cdr:nvSpPr>
        <cdr:cNvPr id="4" name="Straight Arrow Connector 3"/>
        <cdr:cNvSpPr/>
      </cdr:nvSpPr>
      <cdr:spPr>
        <a:xfrm xmlns:a="http://schemas.openxmlformats.org/drawingml/2006/main">
          <a:off x="5132478" y="2393058"/>
          <a:ext cx="2306467" cy="842293"/>
        </a:xfrm>
        <a:prstGeom xmlns:a="http://schemas.openxmlformats.org/drawingml/2006/main" prst="straightConnector1">
          <a:avLst/>
        </a:prstGeom>
        <a:ln xmlns:a="http://schemas.openxmlformats.org/drawingml/2006/main">
          <a:solidFill>
            <a:sysClr val="windowText" lastClr="000000"/>
          </a:solidFill>
          <a:tailEnd type="arrow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it-IT"/>
        </a:p>
      </cdr:txBody>
    </cdr:sp>
  </cdr:relSizeAnchor>
  <cdr:relSizeAnchor xmlns:cdr="http://schemas.openxmlformats.org/drawingml/2006/chartDrawing">
    <cdr:from>
      <cdr:x>0.0719</cdr:x>
      <cdr:y>0.39217</cdr:y>
    </cdr:from>
    <cdr:to>
      <cdr:x>0.44492</cdr:x>
      <cdr:y>0.51513</cdr:y>
    </cdr:to>
    <cdr:sp macro="" textlink="">
      <cdr:nvSpPr>
        <cdr:cNvPr id="6" name="Straight Arrow Connector 5"/>
        <cdr:cNvSpPr/>
      </cdr:nvSpPr>
      <cdr:spPr>
        <a:xfrm xmlns:a="http://schemas.openxmlformats.org/drawingml/2006/main" rot="10800000" flipV="1">
          <a:off x="669111" y="2385186"/>
          <a:ext cx="3471507" cy="747831"/>
        </a:xfrm>
        <a:prstGeom xmlns:a="http://schemas.openxmlformats.org/drawingml/2006/main" prst="straightConnector1">
          <a:avLst/>
        </a:prstGeom>
        <a:ln xmlns:a="http://schemas.openxmlformats.org/drawingml/2006/main">
          <a:solidFill>
            <a:sysClr val="windowText" lastClr="000000"/>
          </a:solidFill>
          <a:tailEnd type="arrow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it-IT"/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609599</xdr:colOff>
      <xdr:row>0</xdr:row>
      <xdr:rowOff>0</xdr:rowOff>
    </xdr:from>
    <xdr:to>
      <xdr:col>11</xdr:col>
      <xdr:colOff>581024</xdr:colOff>
      <xdr:row>28</xdr:row>
      <xdr:rowOff>9525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7030A0"/>
  </sheetPr>
  <dimension ref="A1:I18"/>
  <sheetViews>
    <sheetView zoomScale="130" zoomScaleNormal="130" workbookViewId="0">
      <selection sqref="A1:G18"/>
    </sheetView>
  </sheetViews>
  <sheetFormatPr defaultRowHeight="12.75"/>
  <cols>
    <col min="2" max="2" width="11.42578125" bestFit="1" customWidth="1"/>
  </cols>
  <sheetData>
    <row r="1" spans="1:9" s="1" customFormat="1" ht="18.75">
      <c r="A1" s="2" t="s">
        <v>0</v>
      </c>
      <c r="B1" s="2" t="s">
        <v>1</v>
      </c>
      <c r="C1" s="2" t="s">
        <v>2</v>
      </c>
      <c r="D1" s="2" t="s">
        <v>3</v>
      </c>
      <c r="E1" s="2" t="s">
        <v>12</v>
      </c>
      <c r="F1" s="2" t="s">
        <v>4</v>
      </c>
      <c r="G1" s="2" t="s">
        <v>5</v>
      </c>
      <c r="I1" s="12" t="s">
        <v>19</v>
      </c>
    </row>
    <row r="2" spans="1:9" ht="18.75">
      <c r="A2" s="3">
        <v>3483</v>
      </c>
      <c r="B2" s="4" t="s">
        <v>6</v>
      </c>
      <c r="C2" s="3">
        <v>1</v>
      </c>
      <c r="D2" s="4" t="s">
        <v>9</v>
      </c>
      <c r="E2" s="3">
        <v>24</v>
      </c>
      <c r="F2" s="3">
        <v>27</v>
      </c>
      <c r="G2" s="3">
        <v>28</v>
      </c>
      <c r="I2">
        <f ca="1">IF(MONTH(TODAY())&lt;10,YEAR(TODAY())-C2,YEAR(TODAY()))</f>
        <v>2008</v>
      </c>
    </row>
    <row r="3" spans="1:9" ht="18.75">
      <c r="A3" s="3">
        <v>3475</v>
      </c>
      <c r="B3" s="4" t="s">
        <v>6</v>
      </c>
      <c r="C3" s="3">
        <v>1</v>
      </c>
      <c r="D3" s="4" t="s">
        <v>9</v>
      </c>
      <c r="E3" s="3">
        <v>25</v>
      </c>
      <c r="F3" s="3">
        <v>22</v>
      </c>
      <c r="G3" s="3">
        <v>20</v>
      </c>
      <c r="I3">
        <f t="shared" ref="I3:I18" ca="1" si="0">IF(MONTH(TODAY())&lt;10,YEAR(TODAY())-C3,YEAR(TODAY()))</f>
        <v>2008</v>
      </c>
    </row>
    <row r="4" spans="1:9" ht="18.75">
      <c r="A4" s="3">
        <v>3330</v>
      </c>
      <c r="B4" s="4" t="s">
        <v>7</v>
      </c>
      <c r="C4" s="3">
        <v>2</v>
      </c>
      <c r="D4" s="4" t="s">
        <v>11</v>
      </c>
      <c r="E4" s="3">
        <v>22</v>
      </c>
      <c r="F4" s="3">
        <v>23</v>
      </c>
      <c r="G4" s="3">
        <v>21</v>
      </c>
      <c r="I4">
        <f t="shared" ca="1" si="0"/>
        <v>2007</v>
      </c>
    </row>
    <row r="5" spans="1:9" ht="18.75">
      <c r="A5" s="3">
        <v>3423</v>
      </c>
      <c r="B5" s="4" t="s">
        <v>6</v>
      </c>
      <c r="C5" s="3">
        <v>1</v>
      </c>
      <c r="D5" s="4" t="s">
        <v>9</v>
      </c>
      <c r="E5" s="3">
        <v>18</v>
      </c>
      <c r="F5" s="3">
        <v>19</v>
      </c>
      <c r="G5" s="3">
        <v>22</v>
      </c>
      <c r="I5">
        <f t="shared" ca="1" si="0"/>
        <v>2008</v>
      </c>
    </row>
    <row r="6" spans="1:9" ht="18.75">
      <c r="A6" s="3">
        <v>3387</v>
      </c>
      <c r="B6" s="4" t="s">
        <v>7</v>
      </c>
      <c r="C6" s="3">
        <v>2</v>
      </c>
      <c r="D6" s="4" t="s">
        <v>10</v>
      </c>
      <c r="E6" s="3">
        <v>29</v>
      </c>
      <c r="F6" s="3">
        <v>30</v>
      </c>
      <c r="G6" s="3">
        <v>23</v>
      </c>
      <c r="I6">
        <f t="shared" ca="1" si="0"/>
        <v>2007</v>
      </c>
    </row>
    <row r="7" spans="1:9" ht="18.75">
      <c r="A7" s="3">
        <v>3265</v>
      </c>
      <c r="B7" s="4" t="s">
        <v>7</v>
      </c>
      <c r="C7" s="3">
        <v>3</v>
      </c>
      <c r="D7" s="4" t="s">
        <v>11</v>
      </c>
      <c r="E7" s="3">
        <v>27</v>
      </c>
      <c r="F7" s="3">
        <v>21</v>
      </c>
      <c r="G7" s="3">
        <v>25</v>
      </c>
      <c r="I7">
        <f t="shared" ca="1" si="0"/>
        <v>2006</v>
      </c>
    </row>
    <row r="8" spans="1:9" ht="18.75">
      <c r="A8" s="3">
        <v>3412</v>
      </c>
      <c r="B8" s="4" t="s">
        <v>6</v>
      </c>
      <c r="C8" s="3">
        <v>1</v>
      </c>
      <c r="D8" s="4" t="s">
        <v>9</v>
      </c>
      <c r="E8" s="3">
        <v>22</v>
      </c>
      <c r="F8" s="3">
        <v>28</v>
      </c>
      <c r="G8" s="3">
        <v>22</v>
      </c>
      <c r="I8">
        <f t="shared" ca="1" si="0"/>
        <v>2008</v>
      </c>
    </row>
    <row r="9" spans="1:9" ht="18.75">
      <c r="A9" s="3">
        <v>3374</v>
      </c>
      <c r="B9" s="4" t="s">
        <v>6</v>
      </c>
      <c r="C9" s="3">
        <v>2</v>
      </c>
      <c r="D9" s="4" t="s">
        <v>9</v>
      </c>
      <c r="E9" s="3">
        <v>23</v>
      </c>
      <c r="F9" s="3">
        <v>25</v>
      </c>
      <c r="G9" s="3">
        <v>19</v>
      </c>
      <c r="I9">
        <f t="shared" ca="1" si="0"/>
        <v>2007</v>
      </c>
    </row>
    <row r="10" spans="1:9" ht="18.75">
      <c r="A10" s="3">
        <v>3299</v>
      </c>
      <c r="B10" s="4" t="s">
        <v>6</v>
      </c>
      <c r="C10" s="3">
        <v>3</v>
      </c>
      <c r="D10" s="4" t="s">
        <v>11</v>
      </c>
      <c r="E10" s="3">
        <v>25</v>
      </c>
      <c r="F10" s="3">
        <v>23</v>
      </c>
      <c r="G10" s="3">
        <v>27</v>
      </c>
      <c r="I10">
        <f t="shared" ca="1" si="0"/>
        <v>2006</v>
      </c>
    </row>
    <row r="11" spans="1:9" ht="18.75">
      <c r="A11" s="3">
        <v>3310</v>
      </c>
      <c r="B11" s="4" t="s">
        <v>7</v>
      </c>
      <c r="C11" s="3">
        <v>2</v>
      </c>
      <c r="D11" s="4" t="s">
        <v>11</v>
      </c>
      <c r="E11" s="3">
        <v>26</v>
      </c>
      <c r="F11" s="3">
        <v>21</v>
      </c>
      <c r="G11" s="3">
        <v>18</v>
      </c>
      <c r="I11">
        <f t="shared" ca="1" si="0"/>
        <v>2007</v>
      </c>
    </row>
    <row r="12" spans="1:9" ht="18.75">
      <c r="A12" s="3">
        <v>3342</v>
      </c>
      <c r="B12" s="4" t="s">
        <v>6</v>
      </c>
      <c r="C12" s="3">
        <v>2</v>
      </c>
      <c r="D12" s="4" t="s">
        <v>10</v>
      </c>
      <c r="E12" s="3">
        <v>19</v>
      </c>
      <c r="F12" s="3">
        <v>20</v>
      </c>
      <c r="G12" s="3">
        <v>28</v>
      </c>
      <c r="I12">
        <f t="shared" ca="1" si="0"/>
        <v>2007</v>
      </c>
    </row>
    <row r="13" spans="1:9" ht="18.75">
      <c r="A13" s="3">
        <v>3498</v>
      </c>
      <c r="B13" s="4" t="s">
        <v>8</v>
      </c>
      <c r="C13" s="3">
        <v>1</v>
      </c>
      <c r="D13" s="4" t="s">
        <v>10</v>
      </c>
      <c r="E13" s="3">
        <v>21</v>
      </c>
      <c r="F13" s="3">
        <v>18</v>
      </c>
      <c r="G13" s="3">
        <v>26</v>
      </c>
      <c r="I13">
        <f t="shared" ca="1" si="0"/>
        <v>2008</v>
      </c>
    </row>
    <row r="14" spans="1:9" ht="18.75">
      <c r="A14" s="3">
        <v>3429</v>
      </c>
      <c r="B14" s="4" t="s">
        <v>7</v>
      </c>
      <c r="C14" s="3">
        <v>1</v>
      </c>
      <c r="D14" s="4" t="s">
        <v>9</v>
      </c>
      <c r="E14" s="3">
        <v>29</v>
      </c>
      <c r="F14" s="3">
        <v>26</v>
      </c>
      <c r="G14" s="3">
        <v>21</v>
      </c>
      <c r="I14">
        <f t="shared" ca="1" si="0"/>
        <v>2008</v>
      </c>
    </row>
    <row r="15" spans="1:9" ht="18.75">
      <c r="A15" s="3">
        <v>3339</v>
      </c>
      <c r="B15" s="4" t="s">
        <v>6</v>
      </c>
      <c r="C15" s="3">
        <v>2</v>
      </c>
      <c r="D15" s="4" t="s">
        <v>11</v>
      </c>
      <c r="E15" s="3">
        <v>28</v>
      </c>
      <c r="F15" s="3">
        <v>25</v>
      </c>
      <c r="G15" s="3">
        <v>25</v>
      </c>
      <c r="I15">
        <f t="shared" ca="1" si="0"/>
        <v>2007</v>
      </c>
    </row>
    <row r="16" spans="1:9" ht="18.75">
      <c r="A16" s="3">
        <v>3402</v>
      </c>
      <c r="B16" s="4" t="s">
        <v>7</v>
      </c>
      <c r="C16" s="3">
        <v>1</v>
      </c>
      <c r="D16" s="4" t="s">
        <v>9</v>
      </c>
      <c r="E16" s="3">
        <v>25</v>
      </c>
      <c r="F16" s="3">
        <v>28</v>
      </c>
      <c r="G16" s="3">
        <v>24</v>
      </c>
      <c r="I16">
        <f t="shared" ca="1" si="0"/>
        <v>2008</v>
      </c>
    </row>
    <row r="17" spans="1:9" ht="18.75">
      <c r="A17" s="3">
        <v>3388</v>
      </c>
      <c r="B17" s="4" t="s">
        <v>7</v>
      </c>
      <c r="C17" s="3">
        <v>2</v>
      </c>
      <c r="D17" s="4" t="s">
        <v>11</v>
      </c>
      <c r="E17" s="3">
        <v>23</v>
      </c>
      <c r="F17" s="3">
        <v>21</v>
      </c>
      <c r="G17" s="3">
        <v>22</v>
      </c>
      <c r="I17">
        <f t="shared" ca="1" si="0"/>
        <v>2007</v>
      </c>
    </row>
    <row r="18" spans="1:9" ht="18.75">
      <c r="A18" s="3">
        <v>3350</v>
      </c>
      <c r="B18" s="4" t="s">
        <v>6</v>
      </c>
      <c r="C18" s="3">
        <v>2</v>
      </c>
      <c r="D18" s="4" t="s">
        <v>10</v>
      </c>
      <c r="E18" s="3">
        <v>30</v>
      </c>
      <c r="F18" s="3">
        <v>29</v>
      </c>
      <c r="G18" s="3">
        <v>30</v>
      </c>
      <c r="I18">
        <f t="shared" ca="1" si="0"/>
        <v>2007</v>
      </c>
    </row>
  </sheetData>
  <phoneticPr fontId="1" type="noConversion"/>
  <conditionalFormatting sqref="E2:G18">
    <cfRule type="top10" dxfId="3" priority="3" percent="1" rank="20"/>
    <cfRule type="top10" dxfId="2" priority="2" percent="1" rank="20"/>
  </conditionalFormatting>
  <conditionalFormatting sqref="A2:A18">
    <cfRule type="iconSet" priority="1">
      <iconSet showValue="0" reverse="1">
        <cfvo type="percent" val="0"/>
        <cfvo type="num" val="3300"/>
        <cfvo type="num" val="3400" gte="0"/>
      </iconSet>
    </cfRule>
  </conditionalFormatting>
  <printOptions horizontalCentered="1" gridLines="1"/>
  <pageMargins left="0.74803149606299213" right="0.74803149606299213" top="0.98425196850393704" bottom="0.98425196850393704" header="0.51181102362204722" footer="0.51181102362204722"/>
  <pageSetup paperSize="9" orientation="portrait" horizontalDpi="200" verticalDpi="2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B11"/>
  <sheetViews>
    <sheetView workbookViewId="0">
      <selection activeCell="F33" sqref="F33"/>
    </sheetView>
  </sheetViews>
  <sheetFormatPr defaultRowHeight="12.75"/>
  <sheetData>
    <row r="1" spans="1:2">
      <c r="A1" s="11" t="s">
        <v>16</v>
      </c>
      <c r="B1" s="11" t="s">
        <v>18</v>
      </c>
    </row>
    <row r="2" spans="1:2">
      <c r="A2" s="8">
        <v>0</v>
      </c>
      <c r="B2" s="9">
        <v>51</v>
      </c>
    </row>
    <row r="3" spans="1:2">
      <c r="A3" s="8">
        <v>10</v>
      </c>
      <c r="B3" s="9">
        <v>14</v>
      </c>
    </row>
    <row r="4" spans="1:2">
      <c r="A4" s="8">
        <v>20</v>
      </c>
      <c r="B4" s="9">
        <v>7</v>
      </c>
    </row>
    <row r="5" spans="1:2">
      <c r="A5" s="8">
        <v>30</v>
      </c>
      <c r="B5" s="9">
        <v>7</v>
      </c>
    </row>
    <row r="6" spans="1:2">
      <c r="A6" s="8">
        <v>40</v>
      </c>
      <c r="B6" s="9">
        <v>4</v>
      </c>
    </row>
    <row r="7" spans="1:2">
      <c r="A7" s="8">
        <v>50</v>
      </c>
      <c r="B7" s="9">
        <v>5</v>
      </c>
    </row>
    <row r="8" spans="1:2">
      <c r="A8" s="8">
        <v>60</v>
      </c>
      <c r="B8" s="9">
        <v>3</v>
      </c>
    </row>
    <row r="9" spans="1:2">
      <c r="A9" s="8">
        <v>70</v>
      </c>
      <c r="B9" s="9">
        <v>3</v>
      </c>
    </row>
    <row r="10" spans="1:2">
      <c r="A10" s="8">
        <v>80</v>
      </c>
      <c r="B10" s="9">
        <v>3</v>
      </c>
    </row>
    <row r="11" spans="1:2" ht="13.5" thickBot="1">
      <c r="A11" s="10" t="s">
        <v>17</v>
      </c>
      <c r="B11" s="10">
        <v>4</v>
      </c>
    </row>
  </sheetData>
  <sortState ref="A2:A10">
    <sortCondition ref="A2"/>
  </sortState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0070C0"/>
  </sheetPr>
  <dimension ref="A1:F102"/>
  <sheetViews>
    <sheetView zoomScale="150" zoomScaleNormal="150" workbookViewId="0">
      <selection activeCell="G17" sqref="G17"/>
    </sheetView>
  </sheetViews>
  <sheetFormatPr defaultRowHeight="12.75"/>
  <cols>
    <col min="1" max="1" width="9.42578125" bestFit="1" customWidth="1"/>
    <col min="2" max="2" width="11.5703125" bestFit="1" customWidth="1"/>
    <col min="3" max="3" width="9.5703125" bestFit="1" customWidth="1"/>
  </cols>
  <sheetData>
    <row r="1" spans="1:6" s="7" customFormat="1">
      <c r="A1" s="6" t="s">
        <v>13</v>
      </c>
      <c r="B1" s="6" t="s">
        <v>14</v>
      </c>
      <c r="C1" s="6" t="s">
        <v>15</v>
      </c>
    </row>
    <row r="2" spans="1:6">
      <c r="A2" s="5">
        <f>-PI()</f>
        <v>-3.1415926535897931</v>
      </c>
      <c r="B2" s="5">
        <f>A2^4+3*A2-7</f>
        <v>80.984313073233054</v>
      </c>
      <c r="C2" s="5">
        <f>LOG(SQRT(ABS(A2)),2)</f>
        <v>0.82574806473615925</v>
      </c>
    </row>
    <row r="3" spans="1:6">
      <c r="A3" s="5">
        <f>A2+2*PI()/100</f>
        <v>-3.0787608005179972</v>
      </c>
      <c r="B3" s="5">
        <f t="shared" ref="B3:B66" si="0">A3^4+3*A3-7</f>
        <v>73.610761662751287</v>
      </c>
      <c r="C3" s="5">
        <f t="shared" ref="C3:C6" si="1">LOG(SQRT(ABS(A3)),2)</f>
        <v>0.81117489190640113</v>
      </c>
    </row>
    <row r="4" spans="1:6">
      <c r="A4" s="5">
        <f t="shared" ref="A4:A67" si="2">A3+2*PI()/100</f>
        <v>-3.0159289474462012</v>
      </c>
      <c r="B4" s="5">
        <f t="shared" si="0"/>
        <v>66.686289540118167</v>
      </c>
      <c r="C4" s="5">
        <f t="shared" si="1"/>
        <v>0.7963012202093751</v>
      </c>
    </row>
    <row r="5" spans="1:6">
      <c r="A5" s="5">
        <f t="shared" si="2"/>
        <v>-2.9530970943744053</v>
      </c>
      <c r="B5" s="5">
        <f t="shared" si="0"/>
        <v>60.192755236219483</v>
      </c>
      <c r="C5" s="5">
        <f t="shared" si="1"/>
        <v>0.78111439568761576</v>
      </c>
      <c r="F5">
        <v>-10</v>
      </c>
    </row>
    <row r="6" spans="1:6">
      <c r="A6" s="5">
        <f t="shared" si="2"/>
        <v>-2.8902652413026093</v>
      </c>
      <c r="B6" s="5">
        <f t="shared" si="0"/>
        <v>54.112391332850592</v>
      </c>
      <c r="C6" s="5">
        <f t="shared" si="1"/>
        <v>0.76560094787730326</v>
      </c>
      <c r="F6">
        <v>0</v>
      </c>
    </row>
    <row r="7" spans="1:6">
      <c r="A7" s="5">
        <f t="shared" si="2"/>
        <v>-2.8274333882308134</v>
      </c>
      <c r="B7" s="5">
        <f t="shared" si="0"/>
        <v>48.427804462716516</v>
      </c>
      <c r="C7" s="5">
        <f t="shared" ref="C7:C70" si="3">LOG(SQRT(ABS(A7)),2)</f>
        <v>0.74974651801363434</v>
      </c>
      <c r="F7">
        <v>10</v>
      </c>
    </row>
    <row r="8" spans="1:6">
      <c r="A8" s="5">
        <f t="shared" si="2"/>
        <v>-2.7646015351590174</v>
      </c>
      <c r="B8" s="5">
        <f t="shared" si="0"/>
        <v>43.121975309431761</v>
      </c>
      <c r="C8" s="5">
        <f t="shared" si="3"/>
        <v>0.7335357791674455</v>
      </c>
      <c r="F8">
        <v>20</v>
      </c>
    </row>
    <row r="9" spans="1:6">
      <c r="A9" s="5">
        <f t="shared" si="2"/>
        <v>-2.7017696820872215</v>
      </c>
      <c r="B9" s="5">
        <f t="shared" si="0"/>
        <v>38.178258607520441</v>
      </c>
      <c r="C9" s="5">
        <f t="shared" si="3"/>
        <v>0.7169523471998458</v>
      </c>
      <c r="F9">
        <v>30</v>
      </c>
    </row>
    <row r="10" spans="1:6">
      <c r="A10" s="5">
        <f t="shared" si="2"/>
        <v>-2.6389378290154255</v>
      </c>
      <c r="B10" s="5">
        <f t="shared" si="0"/>
        <v>33.580383142416267</v>
      </c>
      <c r="C10" s="5">
        <f t="shared" si="3"/>
        <v>0.69997868123817708</v>
      </c>
      <c r="F10">
        <v>40</v>
      </c>
    </row>
    <row r="11" spans="1:6">
      <c r="A11" s="5">
        <f t="shared" si="2"/>
        <v>-2.5761059759436296</v>
      </c>
      <c r="B11" s="5">
        <f t="shared" si="0"/>
        <v>29.312451750462458</v>
      </c>
      <c r="C11" s="5">
        <f t="shared" si="3"/>
        <v>0.68259597215783874</v>
      </c>
      <c r="F11">
        <v>50</v>
      </c>
    </row>
    <row r="12" spans="1:6">
      <c r="A12" s="5">
        <f t="shared" si="2"/>
        <v>-2.5132741228718336</v>
      </c>
      <c r="B12" s="5">
        <f t="shared" si="0"/>
        <v>25.358941318911832</v>
      </c>
      <c r="C12" s="5">
        <f t="shared" si="3"/>
        <v>0.66478401729247794</v>
      </c>
      <c r="F12">
        <v>60</v>
      </c>
    </row>
    <row r="13" spans="1:6">
      <c r="A13" s="5">
        <f t="shared" si="2"/>
        <v>-2.4504422698000377</v>
      </c>
      <c r="B13" s="5">
        <f t="shared" si="0"/>
        <v>21.704702785926806</v>
      </c>
      <c r="C13" s="5">
        <f t="shared" si="3"/>
        <v>0.64652107927992086</v>
      </c>
      <c r="F13">
        <v>70</v>
      </c>
    </row>
    <row r="14" spans="1:6">
      <c r="A14" s="5">
        <f t="shared" si="2"/>
        <v>-2.3876104167282417</v>
      </c>
      <c r="B14" s="5">
        <f t="shared" si="0"/>
        <v>18.334961140579331</v>
      </c>
      <c r="C14" s="5">
        <f t="shared" si="3"/>
        <v>0.62778372657058945</v>
      </c>
      <c r="F14">
        <v>80</v>
      </c>
    </row>
    <row r="15" spans="1:6">
      <c r="A15" s="5">
        <f t="shared" si="2"/>
        <v>-2.3247785636564458</v>
      </c>
      <c r="B15" s="5">
        <f t="shared" si="0"/>
        <v>15.235315422850931</v>
      </c>
      <c r="C15" s="5">
        <f t="shared" si="3"/>
        <v>0.60854665266327168</v>
      </c>
    </row>
    <row r="16" spans="1:6">
      <c r="A16" s="5">
        <f t="shared" si="2"/>
        <v>-2.2619467105846498</v>
      </c>
      <c r="B16" s="5">
        <f t="shared" si="0"/>
        <v>12.391738723632717</v>
      </c>
      <c r="C16" s="5">
        <f t="shared" si="3"/>
        <v>0.58878247056995281</v>
      </c>
    </row>
    <row r="17" spans="1:3">
      <c r="A17" s="5">
        <f t="shared" si="2"/>
        <v>-2.1991148575128538</v>
      </c>
      <c r="B17" s="5">
        <f t="shared" si="0"/>
        <v>9.7905781847253621</v>
      </c>
      <c r="C17" s="5">
        <f t="shared" si="3"/>
        <v>0.5684614783212798</v>
      </c>
    </row>
    <row r="18" spans="1:3">
      <c r="A18" s="5">
        <f t="shared" si="2"/>
        <v>-2.1362830044410579</v>
      </c>
      <c r="B18" s="5">
        <f t="shared" si="0"/>
        <v>7.4185549988391166</v>
      </c>
      <c r="C18" s="5">
        <f t="shared" si="3"/>
        <v>0.54755139047396628</v>
      </c>
    </row>
    <row r="19" spans="1:3">
      <c r="A19" s="5">
        <f t="shared" si="2"/>
        <v>-2.0734511513692619</v>
      </c>
      <c r="B19" s="5">
        <f t="shared" si="0"/>
        <v>5.2627644095937907</v>
      </c>
      <c r="C19" s="5">
        <f t="shared" si="3"/>
        <v>0.52601702952802321</v>
      </c>
    </row>
    <row r="20" spans="1:3">
      <c r="A20" s="5">
        <f t="shared" si="2"/>
        <v>-2.010619298297466</v>
      </c>
      <c r="B20" s="5">
        <f t="shared" si="0"/>
        <v>3.310675711518769</v>
      </c>
      <c r="C20" s="5">
        <f t="shared" si="3"/>
        <v>0.50381996984879629</v>
      </c>
    </row>
    <row r="21" spans="1:3">
      <c r="A21" s="5">
        <f t="shared" si="2"/>
        <v>-1.94778744522567</v>
      </c>
      <c r="B21" s="5">
        <f t="shared" si="0"/>
        <v>1.5501322500530108</v>
      </c>
      <c r="C21" s="5">
        <f t="shared" si="3"/>
        <v>0.48091812504223397</v>
      </c>
    </row>
    <row r="22" spans="1:3">
      <c r="A22" s="5">
        <f t="shared" si="2"/>
        <v>-1.8849555921538741</v>
      </c>
      <c r="B22" s="5">
        <f t="shared" si="0"/>
        <v>-3.0648578454956166E-2</v>
      </c>
      <c r="C22" s="5">
        <f t="shared" si="3"/>
        <v>0.45726526765305564</v>
      </c>
    </row>
    <row r="23" spans="1:3">
      <c r="A23" s="5">
        <f t="shared" si="2"/>
        <v>-1.8221237390820781</v>
      </c>
      <c r="B23" s="5">
        <f t="shared" si="0"/>
        <v>-1.4430753267470369</v>
      </c>
      <c r="C23" s="5">
        <f t="shared" si="3"/>
        <v>0.43281046741258233</v>
      </c>
    </row>
    <row r="24" spans="1:3">
      <c r="A24" s="5">
        <f t="shared" si="2"/>
        <v>-1.7592918860102822</v>
      </c>
      <c r="B24" s="5">
        <f t="shared" si="0"/>
        <v>-2.698182496655563</v>
      </c>
      <c r="C24" s="5">
        <f t="shared" si="3"/>
        <v>0.40749743087759838</v>
      </c>
    </row>
    <row r="25" spans="1:3">
      <c r="A25" s="5">
        <f t="shared" si="2"/>
        <v>-1.6964600329384862</v>
      </c>
      <c r="B25" s="5">
        <f t="shared" si="0"/>
        <v>-3.8066305391032955</v>
      </c>
      <c r="C25" s="5">
        <f t="shared" si="3"/>
        <v>0.3812637209305304</v>
      </c>
    </row>
    <row r="26" spans="1:3">
      <c r="A26" s="5">
        <f t="shared" si="2"/>
        <v>-1.6336281798666903</v>
      </c>
      <c r="B26" s="5">
        <f t="shared" si="0"/>
        <v>-4.7787058541034204</v>
      </c>
      <c r="C26" s="5">
        <f t="shared" si="3"/>
        <v>0.35403982891934227</v>
      </c>
    </row>
    <row r="27" spans="1:3">
      <c r="A27" s="5">
        <f t="shared" si="2"/>
        <v>-1.5707963267948943</v>
      </c>
      <c r="B27" s="5">
        <f t="shared" si="0"/>
        <v>-5.6243207907595663</v>
      </c>
      <c r="C27" s="5">
        <f t="shared" si="3"/>
        <v>0.32574806473615819</v>
      </c>
    </row>
    <row r="28" spans="1:3">
      <c r="A28" s="5">
        <f t="shared" si="2"/>
        <v>-1.5079644737230984</v>
      </c>
      <c r="B28" s="5">
        <f t="shared" si="0"/>
        <v>-6.3530136472657768</v>
      </c>
      <c r="C28" s="5">
        <f t="shared" si="3"/>
        <v>0.29630122020937405</v>
      </c>
    </row>
    <row r="29" spans="1:3">
      <c r="A29" s="5">
        <f t="shared" si="2"/>
        <v>-1.4451326206513024</v>
      </c>
      <c r="B29" s="5">
        <f t="shared" si="0"/>
        <v>-6.973948670906533</v>
      </c>
      <c r="C29" s="5">
        <f t="shared" si="3"/>
        <v>0.26560094787730221</v>
      </c>
    </row>
    <row r="30" spans="1:3">
      <c r="A30" s="5">
        <f t="shared" si="2"/>
        <v>-1.3823007675795065</v>
      </c>
      <c r="B30" s="5">
        <f t="shared" si="0"/>
        <v>-7.4959160580567428</v>
      </c>
      <c r="C30" s="5">
        <f t="shared" si="3"/>
        <v>0.23353577916744439</v>
      </c>
    </row>
    <row r="31" spans="1:3">
      <c r="A31" s="5">
        <f t="shared" si="2"/>
        <v>-1.3194689145077105</v>
      </c>
      <c r="B31" s="5">
        <f t="shared" si="0"/>
        <v>-7.9273319541817431</v>
      </c>
      <c r="C31" s="5">
        <f t="shared" si="3"/>
        <v>0.19997868123817567</v>
      </c>
    </row>
    <row r="32" spans="1:3">
      <c r="A32" s="5">
        <f t="shared" si="2"/>
        <v>-1.2566370614359146</v>
      </c>
      <c r="B32" s="5">
        <f t="shared" si="0"/>
        <v>-8.2762384538373031</v>
      </c>
      <c r="C32" s="5">
        <f t="shared" si="3"/>
        <v>0.16478401729247683</v>
      </c>
    </row>
    <row r="33" spans="1:3">
      <c r="A33" s="5">
        <f t="shared" si="2"/>
        <v>-1.1938052083641186</v>
      </c>
      <c r="B33" s="5">
        <f t="shared" si="0"/>
        <v>-8.5503036006696185</v>
      </c>
      <c r="C33" s="5">
        <f t="shared" si="3"/>
        <v>0.12778372657058809</v>
      </c>
    </row>
    <row r="34" spans="1:3">
      <c r="A34" s="5">
        <f t="shared" si="2"/>
        <v>-1.1309733552923227</v>
      </c>
      <c r="B34" s="5">
        <f t="shared" si="0"/>
        <v>-8.7568213874153145</v>
      </c>
      <c r="C34" s="5">
        <f t="shared" si="3"/>
        <v>8.8782470569951255E-2</v>
      </c>
    </row>
    <row r="35" spans="1:3">
      <c r="A35" s="5">
        <f t="shared" si="2"/>
        <v>-1.0681415022205267</v>
      </c>
      <c r="B35" s="5">
        <f t="shared" si="0"/>
        <v>-8.9027117559014481</v>
      </c>
      <c r="C35" s="5">
        <f t="shared" si="3"/>
        <v>4.7551390473964741E-2</v>
      </c>
    </row>
    <row r="36" spans="1:3">
      <c r="A36" s="5">
        <f t="shared" si="2"/>
        <v>-1.0053096491487308</v>
      </c>
      <c r="B36" s="5">
        <f t="shared" si="0"/>
        <v>-8.9945205970455042</v>
      </c>
      <c r="C36" s="5">
        <f t="shared" si="3"/>
        <v>3.8199698487947288E-3</v>
      </c>
    </row>
    <row r="37" spans="1:3">
      <c r="A37" s="5">
        <f t="shared" si="2"/>
        <v>-0.94247779607693494</v>
      </c>
      <c r="B37" s="5">
        <f t="shared" si="0"/>
        <v>-9.038419750855395</v>
      </c>
      <c r="C37" s="5">
        <f t="shared" si="3"/>
        <v>-4.273473234694606E-2</v>
      </c>
    </row>
    <row r="38" spans="1:3">
      <c r="A38" s="5">
        <f t="shared" si="2"/>
        <v>-0.8796459430051391</v>
      </c>
      <c r="B38" s="5">
        <f t="shared" si="0"/>
        <v>-9.0402070064294673</v>
      </c>
      <c r="C38" s="5">
        <f t="shared" si="3"/>
        <v>-9.2502569122403386E-2</v>
      </c>
    </row>
    <row r="39" spans="1:3">
      <c r="A39" s="5">
        <f t="shared" si="2"/>
        <v>-0.81681408993334326</v>
      </c>
      <c r="B39" s="5">
        <f t="shared" si="0"/>
        <v>-9.0053061019564922</v>
      </c>
      <c r="C39" s="5">
        <f t="shared" si="3"/>
        <v>-0.14596017108065959</v>
      </c>
    </row>
    <row r="40" spans="1:3">
      <c r="A40" s="5">
        <f t="shared" si="2"/>
        <v>-0.75398223686154742</v>
      </c>
      <c r="B40" s="5">
        <f t="shared" si="0"/>
        <v>-8.9387667247156752</v>
      </c>
      <c r="C40" s="5">
        <f t="shared" si="3"/>
        <v>-0.2036987797906277</v>
      </c>
    </row>
    <row r="41" spans="1:3">
      <c r="A41" s="5">
        <f t="shared" si="2"/>
        <v>-0.69115038378975158</v>
      </c>
      <c r="B41" s="5">
        <f t="shared" si="0"/>
        <v>-8.8452645110766461</v>
      </c>
      <c r="C41" s="5">
        <f t="shared" si="3"/>
        <v>-0.26646422083255744</v>
      </c>
    </row>
    <row r="42" spans="1:3">
      <c r="A42" s="5">
        <f t="shared" si="2"/>
        <v>-0.62831853071795574</v>
      </c>
      <c r="B42" s="5">
        <f t="shared" si="0"/>
        <v>-8.7291010464994656</v>
      </c>
      <c r="C42" s="5">
        <f t="shared" si="3"/>
        <v>-0.33521598270752512</v>
      </c>
    </row>
    <row r="43" spans="1:3">
      <c r="A43" s="5">
        <f t="shared" si="2"/>
        <v>-0.5654866776461599</v>
      </c>
      <c r="B43" s="5">
        <f t="shared" si="0"/>
        <v>-8.5942038655346273</v>
      </c>
      <c r="C43" s="5">
        <f t="shared" si="3"/>
        <v>-0.41121752943005035</v>
      </c>
    </row>
    <row r="44" spans="1:3">
      <c r="A44" s="5">
        <f t="shared" si="2"/>
        <v>-0.50265482457436406</v>
      </c>
      <c r="B44" s="5">
        <f t="shared" si="0"/>
        <v>-8.444126451823049</v>
      </c>
      <c r="C44" s="5">
        <f t="shared" si="3"/>
        <v>-0.49618003015120704</v>
      </c>
    </row>
    <row r="45" spans="1:3">
      <c r="A45" s="5">
        <f t="shared" si="2"/>
        <v>-0.43982297150256822</v>
      </c>
      <c r="B45" s="5">
        <f t="shared" si="0"/>
        <v>-8.2820482380960829</v>
      </c>
      <c r="C45" s="5">
        <f t="shared" si="3"/>
        <v>-0.59250256912240551</v>
      </c>
    </row>
    <row r="46" spans="1:3">
      <c r="A46" s="5">
        <f t="shared" si="2"/>
        <v>-0.37699111843077238</v>
      </c>
      <c r="B46" s="5">
        <f t="shared" si="0"/>
        <v>-8.1107746061755073</v>
      </c>
      <c r="C46" s="5">
        <f t="shared" si="3"/>
        <v>-0.70369877979063022</v>
      </c>
    </row>
    <row r="47" spans="1:3">
      <c r="A47" s="5">
        <f t="shared" si="2"/>
        <v>-0.31415926535897654</v>
      </c>
      <c r="B47" s="5">
        <f t="shared" si="0"/>
        <v>-7.9327368869735295</v>
      </c>
      <c r="C47" s="5">
        <f t="shared" si="3"/>
        <v>-0.83521598270752806</v>
      </c>
    </row>
    <row r="48" spans="1:3">
      <c r="A48" s="5">
        <f t="shared" si="2"/>
        <v>-0.2513274122871807</v>
      </c>
      <c r="B48" s="5">
        <f t="shared" si="0"/>
        <v>-7.7499923604927892</v>
      </c>
      <c r="C48" s="5">
        <f t="shared" si="3"/>
        <v>-0.99618003015121115</v>
      </c>
    </row>
    <row r="49" spans="1:3">
      <c r="A49" s="5">
        <f t="shared" si="2"/>
        <v>-0.18849555921538483</v>
      </c>
      <c r="B49" s="5">
        <f t="shared" si="0"/>
        <v>-7.5642242558263542</v>
      </c>
      <c r="C49" s="5">
        <f t="shared" si="3"/>
        <v>-1.2036987797906356</v>
      </c>
    </row>
    <row r="50" spans="1:3">
      <c r="A50" s="5">
        <f t="shared" si="2"/>
        <v>-0.12566370614358896</v>
      </c>
      <c r="B50" s="5">
        <f t="shared" si="0"/>
        <v>-7.37674175115772</v>
      </c>
      <c r="C50" s="5">
        <f t="shared" si="3"/>
        <v>-1.4961800301512187</v>
      </c>
    </row>
    <row r="51" spans="1:3">
      <c r="A51" s="5">
        <f t="shared" si="2"/>
        <v>-6.2831853071793092E-2</v>
      </c>
      <c r="B51" s="5">
        <f t="shared" si="0"/>
        <v>-7.1884799737608143</v>
      </c>
      <c r="C51" s="5">
        <f t="shared" si="3"/>
        <v>-1.9961800301512349</v>
      </c>
    </row>
    <row r="52" spans="1:3">
      <c r="A52" s="5">
        <v>1E-3</v>
      </c>
      <c r="B52" s="5">
        <f t="shared" si="0"/>
        <v>-6.9969999999989998</v>
      </c>
      <c r="C52" s="5">
        <f t="shared" si="3"/>
        <v>-4.9828921423310435</v>
      </c>
    </row>
    <row r="53" spans="1:3">
      <c r="A53" s="5">
        <f t="shared" si="2"/>
        <v>6.3831853071795869E-2</v>
      </c>
      <c r="B53" s="5">
        <f t="shared" si="0"/>
        <v>-6.8084878391898149</v>
      </c>
      <c r="C53" s="5">
        <f t="shared" si="3"/>
        <v>-1.9847898295939554</v>
      </c>
    </row>
    <row r="54" spans="1:3">
      <c r="A54" s="5">
        <f t="shared" si="2"/>
        <v>0.12666370614359174</v>
      </c>
      <c r="B54" s="5">
        <f t="shared" si="0"/>
        <v>-6.6197514814374907</v>
      </c>
      <c r="C54" s="5">
        <f t="shared" si="3"/>
        <v>-1.4904624484545939</v>
      </c>
    </row>
    <row r="55" spans="1:3">
      <c r="A55" s="5">
        <f t="shared" si="2"/>
        <v>0.1894955592153876</v>
      </c>
      <c r="B55" s="5">
        <f t="shared" si="0"/>
        <v>-6.4302238971725476</v>
      </c>
      <c r="C55" s="5">
        <f t="shared" si="3"/>
        <v>-1.1998820276597644</v>
      </c>
    </row>
    <row r="56" spans="1:3">
      <c r="A56" s="5">
        <f t="shared" si="2"/>
        <v>0.25232741228718347</v>
      </c>
      <c r="B56" s="5">
        <f t="shared" si="0"/>
        <v>-6.2389640059159372</v>
      </c>
      <c r="C56" s="5">
        <f t="shared" si="3"/>
        <v>-0.9933155744440828</v>
      </c>
    </row>
    <row r="57" spans="1:3">
      <c r="A57" s="5">
        <f t="shared" si="2"/>
        <v>0.31515926535897931</v>
      </c>
      <c r="B57" s="5">
        <f t="shared" si="0"/>
        <v>-6.0446566762790397</v>
      </c>
      <c r="C57" s="5">
        <f t="shared" si="3"/>
        <v>-0.83292350888904643</v>
      </c>
    </row>
    <row r="58" spans="1:3">
      <c r="A58" s="5">
        <f t="shared" si="2"/>
        <v>0.37799111843077515</v>
      </c>
      <c r="B58" s="5">
        <f t="shared" si="0"/>
        <v>-5.8456127259636652</v>
      </c>
      <c r="C58" s="5">
        <f t="shared" si="3"/>
        <v>-0.7017878793559722</v>
      </c>
    </row>
    <row r="59" spans="1:3">
      <c r="A59" s="5">
        <f t="shared" si="2"/>
        <v>0.44082297150257099</v>
      </c>
      <c r="B59" s="5">
        <f t="shared" si="0"/>
        <v>-5.6397689217620526</v>
      </c>
      <c r="C59" s="5">
        <f t="shared" si="3"/>
        <v>-0.59086434473445848</v>
      </c>
    </row>
    <row r="60" spans="1:3">
      <c r="A60" s="5">
        <f t="shared" si="2"/>
        <v>0.50365482457436683</v>
      </c>
      <c r="B60" s="5">
        <f t="shared" si="0"/>
        <v>-5.4246879795568699</v>
      </c>
      <c r="C60" s="5">
        <f t="shared" si="3"/>
        <v>-0.49474638046196828</v>
      </c>
    </row>
    <row r="61" spans="1:3">
      <c r="A61" s="5">
        <f t="shared" si="2"/>
        <v>0.56648667764616267</v>
      </c>
      <c r="B61" s="5">
        <f t="shared" si="0"/>
        <v>-5.1975585643212172</v>
      </c>
      <c r="C61" s="5">
        <f t="shared" si="3"/>
        <v>-0.40994303351594608</v>
      </c>
    </row>
    <row r="62" spans="1:3">
      <c r="A62" s="5">
        <f t="shared" si="2"/>
        <v>0.62931853071795851</v>
      </c>
      <c r="B62" s="5">
        <f t="shared" si="0"/>
        <v>-4.9551952901186205</v>
      </c>
      <c r="C62" s="5">
        <f t="shared" si="3"/>
        <v>-0.33406883510096991</v>
      </c>
    </row>
    <row r="63" spans="1:3">
      <c r="A63" s="5">
        <f t="shared" si="2"/>
        <v>0.69215038378975435</v>
      </c>
      <c r="B63" s="5">
        <f t="shared" si="0"/>
        <v>-4.6940387201030376</v>
      </c>
      <c r="C63" s="5">
        <f t="shared" si="3"/>
        <v>-0.26542128402082299</v>
      </c>
    </row>
    <row r="64" spans="1:3">
      <c r="A64" s="5">
        <f t="shared" si="2"/>
        <v>0.75498223686155019</v>
      </c>
      <c r="B64" s="5">
        <f t="shared" si="0"/>
        <v>-4.410155366518854</v>
      </c>
      <c r="C64" s="5">
        <f t="shared" si="3"/>
        <v>-0.20274269680973814</v>
      </c>
    </row>
    <row r="65" spans="1:3">
      <c r="A65" s="5">
        <f t="shared" si="2"/>
        <v>0.81781408993334603</v>
      </c>
      <c r="B65" s="5">
        <f t="shared" si="0"/>
        <v>-4.0992376907008854</v>
      </c>
      <c r="C65" s="5">
        <f t="shared" si="3"/>
        <v>-0.14507758797176754</v>
      </c>
    </row>
    <row r="66" spans="1:3">
      <c r="A66" s="5">
        <f t="shared" si="2"/>
        <v>0.88064594300514187</v>
      </c>
      <c r="B66" s="5">
        <f t="shared" si="0"/>
        <v>-3.7566041030743791</v>
      </c>
      <c r="C66" s="5">
        <f t="shared" si="3"/>
        <v>-9.168299186504289E-2</v>
      </c>
    </row>
    <row r="67" spans="1:3">
      <c r="A67" s="5">
        <f t="shared" si="2"/>
        <v>0.94347779607693771</v>
      </c>
      <c r="B67" s="5">
        <f t="shared" ref="B67:B102" si="4">A67^4+3*A67-7</f>
        <v>-3.3771989631550081</v>
      </c>
      <c r="C67" s="5">
        <f t="shared" si="3"/>
        <v>-4.1969764612764388E-2</v>
      </c>
    </row>
    <row r="68" spans="1:3">
      <c r="A68" s="5">
        <f t="shared" ref="A68:A102" si="5">A67+2*PI()/100</f>
        <v>1.0063096491487336</v>
      </c>
      <c r="B68" s="5">
        <f t="shared" si="4"/>
        <v>-2.9555925795488767</v>
      </c>
      <c r="C68" s="5">
        <f t="shared" si="3"/>
        <v>4.5371508586180328E-3</v>
      </c>
    </row>
    <row r="69" spans="1:3">
      <c r="A69" s="5">
        <f t="shared" si="5"/>
        <v>1.0691415022205295</v>
      </c>
      <c r="B69" s="5">
        <f t="shared" si="4"/>
        <v>-2.4859812099525165</v>
      </c>
      <c r="C69" s="5">
        <f t="shared" si="3"/>
        <v>4.8226404097883979E-2</v>
      </c>
    </row>
    <row r="70" spans="1:3">
      <c r="A70" s="5">
        <f t="shared" si="5"/>
        <v>1.1319733552923255</v>
      </c>
      <c r="B70" s="5">
        <f t="shared" si="4"/>
        <v>-1.9621870611528944</v>
      </c>
      <c r="C70" s="5">
        <f t="shared" si="3"/>
        <v>8.9420000003611291E-2</v>
      </c>
    </row>
    <row r="71" spans="1:3">
      <c r="A71" s="5">
        <f t="shared" si="5"/>
        <v>1.1948052083641214</v>
      </c>
      <c r="B71" s="5">
        <f t="shared" si="4"/>
        <v>-1.3776582890273996</v>
      </c>
      <c r="C71" s="5">
        <f t="shared" ref="C71:C102" si="6">LOG(SQRT(ABS(A71)),2)</f>
        <v>0.1283877158670749</v>
      </c>
    </row>
    <row r="72" spans="1:3">
      <c r="A72" s="5">
        <f t="shared" si="5"/>
        <v>1.2576370614359174</v>
      </c>
      <c r="B72" s="5">
        <f t="shared" si="4"/>
        <v>-0.72546899854385494</v>
      </c>
      <c r="C72" s="5">
        <f t="shared" si="6"/>
        <v>0.16535781913207773</v>
      </c>
    </row>
    <row r="73" spans="1:3">
      <c r="A73" s="5">
        <f t="shared" si="5"/>
        <v>1.3204689145077133</v>
      </c>
      <c r="B73" s="5">
        <f t="shared" si="4"/>
        <v>1.680756239488268E-3</v>
      </c>
      <c r="C73" s="5">
        <f t="shared" si="6"/>
        <v>0.20052516952817992</v>
      </c>
    </row>
    <row r="74" spans="1:3">
      <c r="A74" s="5">
        <f t="shared" si="5"/>
        <v>1.3833007675795093</v>
      </c>
      <c r="B74" s="5">
        <f t="shared" si="4"/>
        <v>0.81146497217394753</v>
      </c>
      <c r="C74" s="5">
        <f t="shared" si="6"/>
        <v>0.23405743606032148</v>
      </c>
    </row>
    <row r="75" spans="1:3">
      <c r="A75" s="5">
        <f t="shared" si="5"/>
        <v>1.4461326206513052</v>
      </c>
      <c r="B75" s="5">
        <f t="shared" si="4"/>
        <v>1.7119316970204181</v>
      </c>
      <c r="C75" s="5">
        <f t="shared" si="6"/>
        <v>0.2660999318784279</v>
      </c>
    </row>
    <row r="76" spans="1:3">
      <c r="A76" s="5">
        <f t="shared" si="5"/>
        <v>1.5089644737231012</v>
      </c>
      <c r="B76" s="5">
        <f t="shared" si="4"/>
        <v>2.7115030294493536</v>
      </c>
      <c r="C76" s="5">
        <f t="shared" si="6"/>
        <v>0.29677942010034236</v>
      </c>
    </row>
    <row r="77" spans="1:3">
      <c r="A77" s="5">
        <f t="shared" si="5"/>
        <v>1.5717963267948971</v>
      </c>
      <c r="B77" s="5">
        <f t="shared" si="4"/>
        <v>3.8189751190407897</v>
      </c>
      <c r="C77" s="5">
        <f t="shared" si="6"/>
        <v>0.32620714271686296</v>
      </c>
    </row>
    <row r="78" spans="1:3">
      <c r="A78" s="5">
        <f t="shared" si="5"/>
        <v>1.6346281798666931</v>
      </c>
      <c r="B78" s="5">
        <f t="shared" si="4"/>
        <v>5.043518166284322</v>
      </c>
      <c r="C78" s="5">
        <f t="shared" si="6"/>
        <v>0.35448125545603903</v>
      </c>
    </row>
    <row r="79" spans="1:3">
      <c r="A79" s="5">
        <f t="shared" si="5"/>
        <v>1.697460032938489</v>
      </c>
      <c r="B79" s="5">
        <f t="shared" si="4"/>
        <v>6.3946764225791348</v>
      </c>
      <c r="C79" s="5">
        <f t="shared" si="6"/>
        <v>0.38168880315245662</v>
      </c>
    </row>
    <row r="80" spans="1:3">
      <c r="A80" s="5">
        <f t="shared" si="5"/>
        <v>1.760291886010285</v>
      </c>
      <c r="B80" s="5">
        <f t="shared" si="4"/>
        <v>7.8823681902339597</v>
      </c>
      <c r="C80" s="5">
        <f t="shared" si="6"/>
        <v>0.40790733590420486</v>
      </c>
    </row>
    <row r="81" spans="1:3">
      <c r="A81" s="5">
        <f t="shared" si="5"/>
        <v>1.8231237390820809</v>
      </c>
      <c r="B81" s="5">
        <f t="shared" si="4"/>
        <v>9.5168858224671098</v>
      </c>
      <c r="C81" s="5">
        <f t="shared" si="6"/>
        <v>0.43320624165993493</v>
      </c>
    </row>
    <row r="82" spans="1:3">
      <c r="A82" s="5">
        <f t="shared" si="5"/>
        <v>1.8859555921538769</v>
      </c>
      <c r="B82" s="5">
        <f t="shared" si="4"/>
        <v>11.308895723406479</v>
      </c>
      <c r="C82" s="5">
        <f t="shared" si="6"/>
        <v>0.45764785292335203</v>
      </c>
    </row>
    <row r="83" spans="1:3">
      <c r="A83" s="5">
        <f t="shared" si="5"/>
        <v>1.9487874452256728</v>
      </c>
      <c r="B83" s="5">
        <f t="shared" si="4"/>
        <v>13.269438348089516</v>
      </c>
      <c r="C83" s="5">
        <f t="shared" si="6"/>
        <v>0.48128837201890612</v>
      </c>
    </row>
    <row r="84" spans="1:3">
      <c r="A84" s="5">
        <f t="shared" si="5"/>
        <v>2.0116192982974685</v>
      </c>
      <c r="B84" s="5">
        <f t="shared" si="4"/>
        <v>15.409928202463234</v>
      </c>
      <c r="C84" s="5">
        <f t="shared" si="6"/>
        <v>0.50417864948352487</v>
      </c>
    </row>
    <row r="85" spans="1:3">
      <c r="A85" s="5">
        <f t="shared" si="5"/>
        <v>2.0744511513692645</v>
      </c>
      <c r="B85" s="5">
        <f t="shared" si="4"/>
        <v>17.742153843384251</v>
      </c>
      <c r="C85" s="5">
        <f t="shared" si="6"/>
        <v>0.52636484270286377</v>
      </c>
    </row>
    <row r="86" spans="1:3">
      <c r="A86" s="5">
        <f t="shared" si="5"/>
        <v>2.1372830044410605</v>
      </c>
      <c r="B86" s="5">
        <f t="shared" si="4"/>
        <v>20.278277878618709</v>
      </c>
      <c r="C86" s="5">
        <f t="shared" si="6"/>
        <v>0.54788897624290622</v>
      </c>
    </row>
    <row r="87" spans="1:3">
      <c r="A87" s="5">
        <f t="shared" si="5"/>
        <v>2.2001148575128564</v>
      </c>
      <c r="B87" s="5">
        <f t="shared" si="4"/>
        <v>23.030836966842372</v>
      </c>
      <c r="C87" s="5">
        <f t="shared" si="6"/>
        <v>0.56878942097469798</v>
      </c>
    </row>
    <row r="88" spans="1:3">
      <c r="A88" s="5">
        <f t="shared" si="5"/>
        <v>2.2629467105846524</v>
      </c>
      <c r="B88" s="5">
        <f t="shared" si="4"/>
        <v>26.012741817640531</v>
      </c>
      <c r="C88" s="5">
        <f t="shared" si="6"/>
        <v>0.58910130571812025</v>
      </c>
    </row>
    <row r="89" spans="1:3">
      <c r="A89" s="5">
        <f t="shared" si="5"/>
        <v>2.3257785636564483</v>
      </c>
      <c r="B89" s="5">
        <f t="shared" si="4"/>
        <v>29.237277191508063</v>
      </c>
      <c r="C89" s="5">
        <f t="shared" si="6"/>
        <v>0.60885687249793508</v>
      </c>
    </row>
    <row r="90" spans="1:3">
      <c r="A90" s="5">
        <f t="shared" si="5"/>
        <v>2.3886104167282443</v>
      </c>
      <c r="B90" s="5">
        <f t="shared" si="4"/>
        <v>32.718101899849415</v>
      </c>
      <c r="C90" s="5">
        <f t="shared" si="6"/>
        <v>0.6280857844343859</v>
      </c>
    </row>
    <row r="91" spans="1:3">
      <c r="A91" s="5">
        <f t="shared" si="5"/>
        <v>2.4514422698000402</v>
      </c>
      <c r="B91" s="5">
        <f t="shared" si="4"/>
        <v>36.469248804978619</v>
      </c>
      <c r="C91" s="5">
        <f t="shared" si="6"/>
        <v>0.64681539365008833</v>
      </c>
    </row>
    <row r="92" spans="1:3">
      <c r="A92" s="5">
        <f t="shared" si="5"/>
        <v>2.5142741228718362</v>
      </c>
      <c r="B92" s="5">
        <f t="shared" si="4"/>
        <v>40.505124820119256</v>
      </c>
      <c r="C92" s="5">
        <f t="shared" si="6"/>
        <v>0.66507097526670333</v>
      </c>
    </row>
    <row r="93" spans="1:3">
      <c r="A93" s="5">
        <f t="shared" si="5"/>
        <v>2.5771059759436321</v>
      </c>
      <c r="B93" s="5">
        <f t="shared" si="4"/>
        <v>44.840510909404486</v>
      </c>
      <c r="C93" s="5">
        <f t="shared" si="6"/>
        <v>0.68287593251508227</v>
      </c>
    </row>
    <row r="94" spans="1:3">
      <c r="A94" s="5">
        <f t="shared" si="5"/>
        <v>2.6399378290154281</v>
      </c>
      <c r="B94" s="5">
        <f t="shared" si="4"/>
        <v>49.490562087877038</v>
      </c>
      <c r="C94" s="5">
        <f t="shared" si="6"/>
        <v>0.70025197713518395</v>
      </c>
    </row>
    <row r="95" spans="1:3">
      <c r="A95" s="5">
        <f t="shared" si="5"/>
        <v>2.702769682087224</v>
      </c>
      <c r="B95" s="5">
        <f t="shared" si="4"/>
        <v>54.470807421489212</v>
      </c>
      <c r="C95" s="5">
        <f t="shared" si="6"/>
        <v>0.71721928855416739</v>
      </c>
    </row>
    <row r="96" spans="1:3">
      <c r="A96" s="5">
        <f t="shared" si="5"/>
        <v>2.76560153515902</v>
      </c>
      <c r="B96" s="5">
        <f t="shared" si="4"/>
        <v>59.797150027102887</v>
      </c>
      <c r="C96" s="5">
        <f t="shared" si="6"/>
        <v>0.73379665476971068</v>
      </c>
    </row>
    <row r="97" spans="1:3">
      <c r="A97" s="5">
        <f t="shared" si="5"/>
        <v>2.8284333882308159</v>
      </c>
      <c r="B97" s="5">
        <f t="shared" si="4"/>
        <v>65.485867072489498</v>
      </c>
      <c r="C97" s="5">
        <f t="shared" si="6"/>
        <v>0.75000159740516636</v>
      </c>
    </row>
    <row r="98" spans="1:3">
      <c r="A98" s="5">
        <f t="shared" si="5"/>
        <v>2.8912652413026119</v>
      </c>
      <c r="B98" s="5">
        <f t="shared" si="4"/>
        <v>71.553609776330063</v>
      </c>
      <c r="C98" s="5">
        <f t="shared" si="6"/>
        <v>0.76585048302368386</v>
      </c>
    </row>
    <row r="99" spans="1:3">
      <c r="A99" s="5">
        <f t="shared" si="5"/>
        <v>2.9540970943744078</v>
      </c>
      <c r="B99" s="5">
        <f t="shared" si="4"/>
        <v>78.017403408215188</v>
      </c>
      <c r="C99" s="5">
        <f t="shared" si="6"/>
        <v>0.78135862247423826</v>
      </c>
    </row>
    <row r="100" spans="1:3">
      <c r="A100" s="5">
        <f t="shared" si="5"/>
        <v>3.0169289474462038</v>
      </c>
      <c r="B100" s="5">
        <f t="shared" si="4"/>
        <v>84.894647288644975</v>
      </c>
      <c r="C100" s="5">
        <f t="shared" si="6"/>
        <v>0.79654035978123994</v>
      </c>
    </row>
    <row r="101" spans="1:3">
      <c r="A101" s="5">
        <f t="shared" si="5"/>
        <v>3.0797608005179997</v>
      </c>
      <c r="B101" s="5">
        <f t="shared" si="4"/>
        <v>92.2031147890292</v>
      </c>
      <c r="C101" s="5">
        <f t="shared" si="6"/>
        <v>0.81140915187121621</v>
      </c>
    </row>
    <row r="102" spans="1:3">
      <c r="A102" s="5">
        <f t="shared" si="5"/>
        <v>3.1425926535897957</v>
      </c>
      <c r="B102" s="5">
        <f t="shared" si="4"/>
        <v>99.960953331687122</v>
      </c>
      <c r="C102" s="5">
        <f t="shared" si="6"/>
        <v>0.82597764024715226</v>
      </c>
    </row>
  </sheetData>
  <phoneticPr fontId="1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FFFF00"/>
  </sheetPr>
  <dimension ref="A1:I26"/>
  <sheetViews>
    <sheetView tabSelected="1" zoomScale="140" zoomScaleNormal="140" workbookViewId="0">
      <selection activeCell="E27" sqref="E27"/>
    </sheetView>
  </sheetViews>
  <sheetFormatPr defaultRowHeight="12.75"/>
  <cols>
    <col min="1" max="2" width="11" bestFit="1" customWidth="1"/>
    <col min="8" max="8" width="11" bestFit="1" customWidth="1"/>
  </cols>
  <sheetData>
    <row r="1" spans="1:9" s="7" customFormat="1">
      <c r="A1" s="7" t="s">
        <v>2</v>
      </c>
      <c r="B1" s="7" t="s">
        <v>20</v>
      </c>
      <c r="C1" s="7" t="s">
        <v>21</v>
      </c>
      <c r="D1" s="7" t="s">
        <v>22</v>
      </c>
      <c r="E1" s="7" t="s">
        <v>24</v>
      </c>
      <c r="F1" s="7" t="s">
        <v>23</v>
      </c>
      <c r="H1" s="7" t="s">
        <v>26</v>
      </c>
      <c r="I1" s="7" t="s">
        <v>27</v>
      </c>
    </row>
    <row r="2" spans="1:9">
      <c r="A2" s="16">
        <v>39981</v>
      </c>
      <c r="B2">
        <v>300000</v>
      </c>
      <c r="C2">
        <v>0</v>
      </c>
      <c r="D2">
        <f>B2-C2</f>
        <v>300000</v>
      </c>
      <c r="E2" s="13">
        <v>0.01</v>
      </c>
      <c r="F2">
        <f>D2*E2</f>
        <v>3000</v>
      </c>
      <c r="H2" s="16">
        <v>39981</v>
      </c>
      <c r="I2">
        <v>300000</v>
      </c>
    </row>
    <row r="3" spans="1:9">
      <c r="A3" s="16">
        <v>40346</v>
      </c>
      <c r="B3">
        <f>D2+F2</f>
        <v>303000</v>
      </c>
      <c r="C3">
        <v>20000</v>
      </c>
      <c r="D3">
        <f t="shared" ref="D3:D20" si="0">B3-C3</f>
        <v>283000</v>
      </c>
      <c r="E3" s="13">
        <v>0.01</v>
      </c>
      <c r="F3">
        <f t="shared" ref="F3:F20" si="1">D3*E3</f>
        <v>2830</v>
      </c>
      <c r="H3" s="16">
        <v>40346</v>
      </c>
      <c r="I3">
        <v>-20000</v>
      </c>
    </row>
    <row r="4" spans="1:9">
      <c r="A4" s="16">
        <v>40711</v>
      </c>
      <c r="B4">
        <f t="shared" ref="B4:B20" si="2">D3+F3</f>
        <v>285830</v>
      </c>
      <c r="C4">
        <v>20000</v>
      </c>
      <c r="D4">
        <f t="shared" si="0"/>
        <v>265830</v>
      </c>
      <c r="E4" s="13">
        <v>0.01</v>
      </c>
      <c r="F4">
        <f t="shared" si="1"/>
        <v>2658.3</v>
      </c>
      <c r="H4" s="16">
        <v>40711</v>
      </c>
      <c r="I4">
        <v>-20000</v>
      </c>
    </row>
    <row r="5" spans="1:9">
      <c r="A5" s="16">
        <v>41077</v>
      </c>
      <c r="B5">
        <f t="shared" si="2"/>
        <v>268488.3</v>
      </c>
      <c r="C5">
        <v>20000</v>
      </c>
      <c r="D5">
        <f t="shared" si="0"/>
        <v>248488.3</v>
      </c>
      <c r="E5" s="13">
        <v>0.01</v>
      </c>
      <c r="F5">
        <f t="shared" si="1"/>
        <v>2484.8829999999998</v>
      </c>
      <c r="H5" s="16">
        <v>41077</v>
      </c>
      <c r="I5">
        <v>-20000</v>
      </c>
    </row>
    <row r="6" spans="1:9">
      <c r="A6" s="16">
        <v>41442</v>
      </c>
      <c r="B6">
        <f t="shared" si="2"/>
        <v>250973.18299999999</v>
      </c>
      <c r="C6">
        <v>20000</v>
      </c>
      <c r="D6">
        <f t="shared" si="0"/>
        <v>230973.18299999999</v>
      </c>
      <c r="E6" s="13">
        <v>0.01</v>
      </c>
      <c r="F6">
        <f t="shared" si="1"/>
        <v>2309.7318300000002</v>
      </c>
      <c r="H6" s="16">
        <v>41442</v>
      </c>
      <c r="I6">
        <v>-20000</v>
      </c>
    </row>
    <row r="7" spans="1:9">
      <c r="A7" s="16">
        <v>41807</v>
      </c>
      <c r="B7">
        <f t="shared" si="2"/>
        <v>233282.91482999999</v>
      </c>
      <c r="C7">
        <v>20000</v>
      </c>
      <c r="D7">
        <f t="shared" si="0"/>
        <v>213282.91482999999</v>
      </c>
      <c r="E7" s="13">
        <v>0.01</v>
      </c>
      <c r="F7">
        <f t="shared" si="1"/>
        <v>2132.8291482999998</v>
      </c>
      <c r="H7" s="16">
        <v>41807</v>
      </c>
      <c r="I7">
        <v>-20000</v>
      </c>
    </row>
    <row r="8" spans="1:9">
      <c r="A8" s="16">
        <v>42172</v>
      </c>
      <c r="B8">
        <f t="shared" si="2"/>
        <v>215415.74397829999</v>
      </c>
      <c r="C8">
        <v>20000</v>
      </c>
      <c r="D8">
        <f t="shared" si="0"/>
        <v>195415.74397829999</v>
      </c>
      <c r="E8" s="13">
        <v>0.01</v>
      </c>
      <c r="F8">
        <f t="shared" si="1"/>
        <v>1954.157439783</v>
      </c>
      <c r="H8" s="16">
        <v>42172</v>
      </c>
      <c r="I8">
        <v>-20000</v>
      </c>
    </row>
    <row r="9" spans="1:9">
      <c r="A9" s="16">
        <v>42538</v>
      </c>
      <c r="B9">
        <f t="shared" si="2"/>
        <v>197369.901418083</v>
      </c>
      <c r="C9">
        <v>20000</v>
      </c>
      <c r="D9">
        <f t="shared" si="0"/>
        <v>177369.901418083</v>
      </c>
      <c r="E9" s="13">
        <v>0.01</v>
      </c>
      <c r="F9">
        <f t="shared" si="1"/>
        <v>1773.6990141808301</v>
      </c>
      <c r="H9" s="16">
        <v>42538</v>
      </c>
      <c r="I9">
        <v>-20000</v>
      </c>
    </row>
    <row r="10" spans="1:9">
      <c r="A10" s="16">
        <v>42903</v>
      </c>
      <c r="B10">
        <f t="shared" si="2"/>
        <v>179143.60043226383</v>
      </c>
      <c r="C10">
        <v>20000</v>
      </c>
      <c r="D10">
        <f t="shared" si="0"/>
        <v>159143.60043226383</v>
      </c>
      <c r="E10" s="13">
        <v>0.01</v>
      </c>
      <c r="F10">
        <f t="shared" si="1"/>
        <v>1591.4360043226384</v>
      </c>
      <c r="H10" s="16">
        <v>42903</v>
      </c>
      <c r="I10">
        <v>-20000</v>
      </c>
    </row>
    <row r="11" spans="1:9">
      <c r="A11" s="16">
        <v>43268</v>
      </c>
      <c r="B11">
        <f t="shared" si="2"/>
        <v>160735.03643658647</v>
      </c>
      <c r="C11">
        <v>20000</v>
      </c>
      <c r="D11">
        <f t="shared" si="0"/>
        <v>140735.03643658647</v>
      </c>
      <c r="E11" s="13">
        <v>0.01</v>
      </c>
      <c r="F11">
        <f t="shared" si="1"/>
        <v>1407.3503643658646</v>
      </c>
      <c r="H11" s="16">
        <v>43268</v>
      </c>
      <c r="I11">
        <v>-20000</v>
      </c>
    </row>
    <row r="12" spans="1:9">
      <c r="A12" s="16">
        <v>43633</v>
      </c>
      <c r="B12">
        <f t="shared" si="2"/>
        <v>142142.38680095234</v>
      </c>
      <c r="C12">
        <v>20000</v>
      </c>
      <c r="D12">
        <f t="shared" si="0"/>
        <v>122142.38680095234</v>
      </c>
      <c r="E12" s="13">
        <v>0.05</v>
      </c>
      <c r="F12">
        <f t="shared" si="1"/>
        <v>6107.1193400476177</v>
      </c>
      <c r="H12" s="16">
        <v>43633</v>
      </c>
      <c r="I12">
        <v>-20000</v>
      </c>
    </row>
    <row r="13" spans="1:9">
      <c r="A13" s="16">
        <v>43999</v>
      </c>
      <c r="B13">
        <f t="shared" si="2"/>
        <v>128249.50614099996</v>
      </c>
      <c r="C13">
        <v>20000</v>
      </c>
      <c r="D13">
        <f t="shared" si="0"/>
        <v>108249.50614099996</v>
      </c>
      <c r="E13" s="13">
        <v>0.05</v>
      </c>
      <c r="F13">
        <f t="shared" si="1"/>
        <v>5412.4753070499983</v>
      </c>
      <c r="H13" s="16">
        <v>43999</v>
      </c>
      <c r="I13">
        <v>-20000</v>
      </c>
    </row>
    <row r="14" spans="1:9">
      <c r="A14" s="16">
        <v>44364</v>
      </c>
      <c r="B14">
        <f t="shared" si="2"/>
        <v>113661.98144804996</v>
      </c>
      <c r="C14">
        <v>20000</v>
      </c>
      <c r="D14">
        <f t="shared" si="0"/>
        <v>93661.981448049963</v>
      </c>
      <c r="E14" s="13">
        <v>0.05</v>
      </c>
      <c r="F14">
        <f t="shared" si="1"/>
        <v>4683.0990724024987</v>
      </c>
      <c r="H14" s="16">
        <v>44364</v>
      </c>
      <c r="I14">
        <v>-20000</v>
      </c>
    </row>
    <row r="15" spans="1:9">
      <c r="A15" s="16">
        <v>44729</v>
      </c>
      <c r="B15">
        <f t="shared" si="2"/>
        <v>98345.080520452466</v>
      </c>
      <c r="C15">
        <v>20000</v>
      </c>
      <c r="D15">
        <f t="shared" si="0"/>
        <v>78345.080520452466</v>
      </c>
      <c r="E15" s="13">
        <v>0.05</v>
      </c>
      <c r="F15">
        <f t="shared" si="1"/>
        <v>3917.2540260226233</v>
      </c>
      <c r="H15" s="16">
        <v>44729</v>
      </c>
      <c r="I15">
        <v>-20000</v>
      </c>
    </row>
    <row r="16" spans="1:9">
      <c r="A16" s="16">
        <v>45094</v>
      </c>
      <c r="B16">
        <f t="shared" si="2"/>
        <v>82262.334546475089</v>
      </c>
      <c r="C16">
        <v>20000</v>
      </c>
      <c r="D16">
        <f t="shared" si="0"/>
        <v>62262.334546475089</v>
      </c>
      <c r="E16" s="13">
        <v>0.05</v>
      </c>
      <c r="F16">
        <f t="shared" si="1"/>
        <v>3113.1167273237547</v>
      </c>
      <c r="H16" s="16">
        <v>45094</v>
      </c>
      <c r="I16">
        <v>-20000</v>
      </c>
    </row>
    <row r="17" spans="1:9">
      <c r="A17" s="16">
        <v>45460</v>
      </c>
      <c r="B17">
        <f t="shared" si="2"/>
        <v>65375.451273798841</v>
      </c>
      <c r="C17">
        <v>20000</v>
      </c>
      <c r="D17">
        <f t="shared" si="0"/>
        <v>45375.451273798841</v>
      </c>
      <c r="E17" s="13">
        <v>0.05</v>
      </c>
      <c r="F17">
        <f t="shared" si="1"/>
        <v>2268.7725636899422</v>
      </c>
      <c r="H17" s="16">
        <v>45460</v>
      </c>
      <c r="I17">
        <v>-20000</v>
      </c>
    </row>
    <row r="18" spans="1:9">
      <c r="A18" s="16">
        <v>45825</v>
      </c>
      <c r="B18">
        <f t="shared" si="2"/>
        <v>47644.223837488782</v>
      </c>
      <c r="C18">
        <v>20000</v>
      </c>
      <c r="D18">
        <f t="shared" si="0"/>
        <v>27644.223837488782</v>
      </c>
      <c r="E18" s="13">
        <v>0.05</v>
      </c>
      <c r="F18">
        <f t="shared" si="1"/>
        <v>1382.2111918744392</v>
      </c>
      <c r="H18" s="16">
        <v>45825</v>
      </c>
      <c r="I18">
        <v>-20000</v>
      </c>
    </row>
    <row r="19" spans="1:9">
      <c r="A19" s="16">
        <v>46190</v>
      </c>
      <c r="B19">
        <f t="shared" si="2"/>
        <v>29026.43502936322</v>
      </c>
      <c r="C19">
        <v>20000</v>
      </c>
      <c r="D19">
        <f t="shared" si="0"/>
        <v>9026.4350293632197</v>
      </c>
      <c r="E19" s="13">
        <v>0.05</v>
      </c>
      <c r="F19">
        <f t="shared" si="1"/>
        <v>451.32175146816098</v>
      </c>
      <c r="H19" s="16">
        <v>46190</v>
      </c>
      <c r="I19">
        <v>-20000</v>
      </c>
    </row>
    <row r="20" spans="1:9">
      <c r="A20" s="16">
        <v>46555</v>
      </c>
      <c r="B20">
        <f t="shared" si="2"/>
        <v>9477.7567808313797</v>
      </c>
      <c r="C20" s="14">
        <v>9477.76</v>
      </c>
      <c r="D20">
        <f t="shared" si="0"/>
        <v>-3.2191686204896541E-3</v>
      </c>
      <c r="E20" s="13">
        <v>0.05</v>
      </c>
      <c r="F20">
        <f t="shared" si="1"/>
        <v>-1.6095843102448271E-4</v>
      </c>
      <c r="H20" s="16">
        <v>46555</v>
      </c>
      <c r="I20" s="18">
        <v>-9477.76</v>
      </c>
    </row>
    <row r="22" spans="1:9">
      <c r="H22" s="15" t="s">
        <v>25</v>
      </c>
      <c r="I22" s="17">
        <f>XIRR(I2:I20,H2:H20)</f>
        <v>1.7040517926216126E-2</v>
      </c>
    </row>
    <row r="23" spans="1:9">
      <c r="A23" s="15" t="s">
        <v>28</v>
      </c>
      <c r="B23" s="16">
        <v>39981</v>
      </c>
      <c r="C23">
        <v>-95</v>
      </c>
    </row>
    <row r="24" spans="1:9">
      <c r="A24" s="15" t="s">
        <v>29</v>
      </c>
      <c r="B24" s="16">
        <v>41077</v>
      </c>
      <c r="C24">
        <v>100</v>
      </c>
    </row>
    <row r="26" spans="1:9">
      <c r="B26" s="15" t="s">
        <v>30</v>
      </c>
      <c r="C26" s="17">
        <f>XIRR(C23:C24,B23:B24)</f>
        <v>1.7228898406028755E-2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4</vt:i4>
      </vt:variant>
      <vt:variant>
        <vt:lpstr>Charts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6" baseType="lpstr">
      <vt:lpstr>First</vt:lpstr>
      <vt:lpstr>Sheet1</vt:lpstr>
      <vt:lpstr>Second</vt:lpstr>
      <vt:lpstr>Finance</vt:lpstr>
      <vt:lpstr>Chart1</vt:lpstr>
      <vt:lpstr>First!Print_Area</vt:lpstr>
    </vt:vector>
  </TitlesOfParts>
  <Company>ITC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brutti</dc:creator>
  <cp:lastModifiedBy>Paolo Coletti</cp:lastModifiedBy>
  <cp:lastPrinted>2009-06-15T16:27:41Z</cp:lastPrinted>
  <dcterms:created xsi:type="dcterms:W3CDTF">2007-04-13T12:49:13Z</dcterms:created>
  <dcterms:modified xsi:type="dcterms:W3CDTF">2009-06-15T16:33:45Z</dcterms:modified>
</cp:coreProperties>
</file>